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SDG\SDG_Indikatoren\Wien\"/>
    </mc:Choice>
  </mc:AlternateContent>
  <bookViews>
    <workbookView xWindow="-15" yWindow="-15" windowWidth="23070" windowHeight="5565" firstSheet="1" activeTab="15"/>
  </bookViews>
  <sheets>
    <sheet name="Deckblatt" sheetId="18" r:id="rId1"/>
    <sheet name="Ziel 1" sheetId="1" r:id="rId2"/>
    <sheet name="Ziel 2" sheetId="2" r:id="rId3"/>
    <sheet name="Ziel 3" sheetId="3" r:id="rId4"/>
    <sheet name="Ziel 4" sheetId="4" r:id="rId5"/>
    <sheet name="Ziel 5" sheetId="5" r:id="rId6"/>
    <sheet name="Ziel 6" sheetId="6" r:id="rId7"/>
    <sheet name="Ziel 7" sheetId="8" r:id="rId8"/>
    <sheet name="Ziel 8" sheetId="7" r:id="rId9"/>
    <sheet name="Ziel 9" sheetId="9" r:id="rId10"/>
    <sheet name="Ziel 10" sheetId="10" r:id="rId11"/>
    <sheet name="Ziel 11" sheetId="11" r:id="rId12"/>
    <sheet name="Ziel 12" sheetId="12" r:id="rId13"/>
    <sheet name="Ziel 13" sheetId="13" r:id="rId14"/>
    <sheet name="Ziel 15" sheetId="14" r:id="rId15"/>
    <sheet name="Ziel 16" sheetId="15" r:id="rId16"/>
    <sheet name="Ziel 17" sheetId="16" r:id="rId17"/>
    <sheet name="Bevölkerung Jahresdurchschnitt" sheetId="17" r:id="rId18"/>
  </sheets>
  <definedNames>
    <definedName name="_xlnm.Print_Area" localSheetId="1">'Ziel 1'!$B$1:$R$24</definedName>
    <definedName name="_xlnm.Print_Area" localSheetId="10">'Ziel 10'!$B$1:$R$22</definedName>
    <definedName name="_xlnm.Print_Area" localSheetId="11">'Ziel 11'!$B$1:$R$24</definedName>
    <definedName name="_xlnm.Print_Area" localSheetId="12">'Ziel 12'!$B$1:$R$13</definedName>
    <definedName name="_xlnm.Print_Area" localSheetId="13">'Ziel 13'!$B$1:$R$17</definedName>
    <definedName name="_xlnm.Print_Area" localSheetId="14">'Ziel 15'!$B$1:$R$13</definedName>
    <definedName name="_xlnm.Print_Area" localSheetId="15">'Ziel 16'!$B$1:$R$19</definedName>
    <definedName name="_xlnm.Print_Area" localSheetId="16">'Ziel 17'!$B$1:$R$17</definedName>
    <definedName name="_xlnm.Print_Area" localSheetId="2">'Ziel 2'!$B$1:$R$21</definedName>
    <definedName name="_xlnm.Print_Area" localSheetId="3">'Ziel 3'!$B$1:$R$39</definedName>
    <definedName name="_xlnm.Print_Area" localSheetId="4">'Ziel 4'!$B$1:$R$26</definedName>
    <definedName name="_xlnm.Print_Area" localSheetId="5">'Ziel 5'!$B$1:$R$24</definedName>
    <definedName name="_xlnm.Print_Area" localSheetId="6">'Ziel 6'!$B$1:$R$14</definedName>
    <definedName name="_xlnm.Print_Area" localSheetId="7">'Ziel 7'!$B$1:$R$16</definedName>
    <definedName name="_xlnm.Print_Area" localSheetId="8">'Ziel 8'!$B$1:$R$32</definedName>
    <definedName name="_xlnm.Print_Area" localSheetId="9">'Ziel 9'!$B$1:$R$25</definedName>
    <definedName name="_xlnm.Print_Titles" localSheetId="1">'Ziel 1'!$3:$3</definedName>
    <definedName name="_xlnm.Print_Titles" localSheetId="10">'Ziel 10'!$3:$3</definedName>
    <definedName name="_xlnm.Print_Titles" localSheetId="11">'Ziel 11'!$3:$3</definedName>
    <definedName name="_xlnm.Print_Titles" localSheetId="12">'Ziel 12'!$3:$3</definedName>
    <definedName name="_xlnm.Print_Titles" localSheetId="13">'Ziel 13'!$3:$3</definedName>
    <definedName name="_xlnm.Print_Titles" localSheetId="14">'Ziel 15'!$3:$3</definedName>
    <definedName name="_xlnm.Print_Titles" localSheetId="15">'Ziel 16'!$3:$3</definedName>
    <definedName name="_xlnm.Print_Titles" localSheetId="16">'Ziel 17'!$3:$3</definedName>
    <definedName name="_xlnm.Print_Titles" localSheetId="2">'Ziel 2'!$3:$3</definedName>
    <definedName name="_xlnm.Print_Titles" localSheetId="3">'Ziel 3'!$3:$3</definedName>
    <definedName name="_xlnm.Print_Titles" localSheetId="4">'Ziel 4'!$3:$3</definedName>
    <definedName name="_xlnm.Print_Titles" localSheetId="5">'Ziel 5'!$3:$3</definedName>
    <definedName name="_xlnm.Print_Titles" localSheetId="6">'Ziel 6'!$3:$3</definedName>
    <definedName name="_xlnm.Print_Titles" localSheetId="7">'Ziel 7'!$3:$3</definedName>
    <definedName name="_xlnm.Print_Titles" localSheetId="8">'Ziel 8'!$3:$3</definedName>
    <definedName name="_xlnm.Print_Titles" localSheetId="9">'Ziel 9'!$3:$3</definedName>
  </definedNames>
  <calcPr calcId="162913"/>
</workbook>
</file>

<file path=xl/calcChain.xml><?xml version="1.0" encoding="utf-8"?>
<calcChain xmlns="http://schemas.openxmlformats.org/spreadsheetml/2006/main">
  <c r="N11" i="2" l="1"/>
  <c r="N13" i="2"/>
  <c r="N7" i="2"/>
  <c r="N9" i="2"/>
  <c r="L11" i="2"/>
  <c r="L13" i="2"/>
  <c r="L7" i="2"/>
  <c r="L9" i="2"/>
</calcChain>
</file>

<file path=xl/sharedStrings.xml><?xml version="1.0" encoding="utf-8"?>
<sst xmlns="http://schemas.openxmlformats.org/spreadsheetml/2006/main" count="1692" uniqueCount="361">
  <si>
    <t>Einheit</t>
  </si>
  <si>
    <t>Daten-
quelle</t>
  </si>
  <si>
    <t>Code</t>
  </si>
  <si>
    <t>-</t>
  </si>
  <si>
    <t>a</t>
  </si>
  <si>
    <t>Anteil in %</t>
  </si>
  <si>
    <t>STAT</t>
  </si>
  <si>
    <t>b</t>
  </si>
  <si>
    <t>c</t>
  </si>
  <si>
    <t>.</t>
  </si>
  <si>
    <t>BMI</t>
  </si>
  <si>
    <t>Armutsgefährdung 
(60% des Medians)</t>
  </si>
  <si>
    <t>Ziel weitgehend erreicht</t>
  </si>
  <si>
    <t>Österreich</t>
  </si>
  <si>
    <t>Region</t>
  </si>
  <si>
    <t>Ziel bzw. Indikator</t>
  </si>
  <si>
    <t>Strategie vorhanden</t>
  </si>
  <si>
    <t>Ziel: Beseitigung der extremen Armut</t>
  </si>
  <si>
    <t>Rate</t>
  </si>
  <si>
    <t>Ziel 1. Armut in allen ihren Formen und überall beenden</t>
  </si>
  <si>
    <t xml:space="preserve">Ziel: sicherer Zugang zu Grundeigentum </t>
  </si>
  <si>
    <t>STAT = Statistik Austria, BMI = Bundesministerium für Inneres.</t>
  </si>
  <si>
    <t>Ziel: Gleichberechtigter Zugang zu landwirtschaftlicher Produktion</t>
  </si>
  <si>
    <t>BMSGPK</t>
  </si>
  <si>
    <t>Ziel: Beendigung von Wachstumshemmung und Auszehrung</t>
  </si>
  <si>
    <t>Ziel: Beendigung des Hungers, Sicherstellung des Zugangs zu Nahrungsmitteln</t>
  </si>
  <si>
    <t xml:space="preserve">Ziel 2. Den Hunger beenden, Ernährungssicherheit und eine bessere Ernährung erreichen und eine nachhaltige Landwirtschaft fördern </t>
  </si>
  <si>
    <t>STAT = Statistik Austria, BMSGPK = Bundesministerium für Soziales, Gesundheit, Pflege und Konsumentenschutz.</t>
  </si>
  <si>
    <t>Ziel: Hygienebedingte Todesfälle (unsauberes Wasser, Sanitäranlagen) verhindern</t>
  </si>
  <si>
    <t>Anteil an allen Lebendgeburten in %</t>
  </si>
  <si>
    <t>Lebendgeburten durch Mütter &lt; 19 Jahren</t>
  </si>
  <si>
    <t>Getötete</t>
  </si>
  <si>
    <t>Mittelwert</t>
  </si>
  <si>
    <t>Gesamte Lebenszufriedenheit (Skala 0-10)</t>
  </si>
  <si>
    <t>sehr schlecht/ schlecht in %</t>
  </si>
  <si>
    <t>mittelmäßig in %</t>
  </si>
  <si>
    <t>sehr gut/ gut in %</t>
  </si>
  <si>
    <t>Subjektiver Gesundheitszustand</t>
  </si>
  <si>
    <t>Sterblichkeitsrate von Neugeborenen, per 1.000 Lebendgeborene</t>
  </si>
  <si>
    <t>Ziel: Betreuung der Geburten durch medizinisches Fachpersonal</t>
  </si>
  <si>
    <t xml:space="preserve">                    Ziel 3. Ein gesundes Leben für alle Menschen jeden Alters gewährleisten 
und ihr Wohlergehen fördern </t>
  </si>
  <si>
    <t>STAT = Statistik Austria.</t>
  </si>
  <si>
    <t>Verhältnis Frauen zu Männer</t>
  </si>
  <si>
    <t>Eurostat / STAT</t>
  </si>
  <si>
    <t xml:space="preserve">   b</t>
  </si>
  <si>
    <t xml:space="preserve"> in % der entsprechenden Altersgruppe</t>
  </si>
  <si>
    <t>Kinderbetreuungsquote der 5-Jährigen inkl. vorzeitig Eingeschulte</t>
  </si>
  <si>
    <t>Kinderbetreuungsquote der 3- bis 5-jährigen Kinder</t>
  </si>
  <si>
    <t>Nationaler Indikator</t>
  </si>
  <si>
    <t xml:space="preserve">                Ziel 4: Inklusive, gleichberechtigte und hochwertige Bildung gewährleisten 
und Möglichkeiten lebenslangen Lernens für alle fördern </t>
  </si>
  <si>
    <t>STAT = Statistik Austria, GSZ=Gewaltschutzzentren, IST=Wiener Interventionsstelle, ASVG=Allgemeines Sozialversicherungsgesetz</t>
  </si>
  <si>
    <t>ASVG</t>
  </si>
  <si>
    <t>Gesetz vorhanden</t>
  </si>
  <si>
    <t xml:space="preserve">Gesetzlicher Rahmen zur Gewährleistung sexueller und reproduktiver Gesundheit </t>
  </si>
  <si>
    <t>Ziel: allgemeiner Zugang zu sexueller, reproduktiver Gesundheit</t>
  </si>
  <si>
    <t>STAT / Eurostat</t>
  </si>
  <si>
    <t>in %</t>
  </si>
  <si>
    <t xml:space="preserve">in % </t>
  </si>
  <si>
    <t>Gender Pay Gap</t>
  </si>
  <si>
    <t>Art 7 (1) B-VG, GIBG, B-GIBG</t>
  </si>
  <si>
    <t>Gesetzlicher Rahmen zur Beseitigung der Diskriminierung von Frauen und Mädchen</t>
  </si>
  <si>
    <t xml:space="preserve">Geschlechtergleichstellung erreichen und alle Frauen und Mädchen zur Selbstbestimmung befähigen </t>
  </si>
  <si>
    <t>Zusammenarbeit für grenzüberschreitenden Beckenbereich</t>
  </si>
  <si>
    <t>UBA</t>
  </si>
  <si>
    <t>Ziel: Allgemeiner Zugang zu einwandfreiem Trinkwasser</t>
  </si>
  <si>
    <t>Verfügbarkeit und nachhaltige Bewirtschaftung von Wasser und 
Sanitärversorgung für alle gewährleisten</t>
  </si>
  <si>
    <t>Ziel: Freier Zugang zu Finanzinstitutionen</t>
  </si>
  <si>
    <t>STAT/AUVA</t>
  </si>
  <si>
    <t>Anerkannte Arbeitsunfälle (ohne Wegunfälle): tödlichen Verletzungen</t>
  </si>
  <si>
    <t>Anerkannte Arbeitsunfälle (ohne Wegunfälle): insgesamt</t>
  </si>
  <si>
    <t>Ziel: Keine Zwangs-/Kinderarbeit</t>
  </si>
  <si>
    <t>"NEET" (Anteil junger Erwachsener, die weder erwerbstätig noch in Aus- oder Weiterbildung sind)</t>
  </si>
  <si>
    <t>Erwerbstätigenquote</t>
  </si>
  <si>
    <t>Arbeitslosen-Quote (ILO-Definition)</t>
  </si>
  <si>
    <t xml:space="preserve">Bruttostundenverdienste (exkl. Mehr- und Überstunden) </t>
  </si>
  <si>
    <t>Veränderung zum Vorjahr in %</t>
  </si>
  <si>
    <t>Reales Wachstum des BIP pro geleisteter Arbeitsstunde</t>
  </si>
  <si>
    <t>Index, 2010=100</t>
  </si>
  <si>
    <t>Reales BIP pro Kopf</t>
  </si>
  <si>
    <t xml:space="preserve">Reales Wachstum des BIP pro Kopf </t>
  </si>
  <si>
    <t>Dauerhaftes, breitenwirksames und nachhaltiges Wirtschaftswachstum, produktive Vollbeschäftigung 
und menschenwürdige Arbeit für alle fördern</t>
  </si>
  <si>
    <t xml:space="preserve">STAT = Statistik Austria. </t>
  </si>
  <si>
    <t>in GJ pro Kopf</t>
  </si>
  <si>
    <t>Energetischer Endverbrauch pro Kopf</t>
  </si>
  <si>
    <t>in PJ</t>
  </si>
  <si>
    <t>Energetischer Endverbrauch</t>
  </si>
  <si>
    <t>Anteil der erneuerbaren Energien am Bruttoendenergieverbrauch</t>
  </si>
  <si>
    <t>Ziel: Allgemeiner Zugang zu bezahlbarer, verlässlicher und moderner Energiedienstleistung</t>
  </si>
  <si>
    <t>Ziel: Allgemeiner Zugang zu Elektrizität</t>
  </si>
  <si>
    <t>Zugang zu bezahlbarer, verlässlicher, nachhaltiger und moderner Energie für alle sichern</t>
  </si>
  <si>
    <t>STAT = Statistik Austria, KSG=Klimaschutzgesetz, UBA=Umweltbundesamt</t>
  </si>
  <si>
    <t>Anzahl</t>
  </si>
  <si>
    <t>Bruttoinlandsausgaben für 
F&amp;E (GERD) in Prozent des BIP (Forschungsquote)</t>
  </si>
  <si>
    <t xml:space="preserve">Beschäftigte in der Herstellung von Waren in der mittelniedrigen Technologie und Niedrigtechnologie in % der Beschäftigten insgesamt </t>
  </si>
  <si>
    <t>Beschäftigte in der Herstellung von Waren in der Spitzentechnologie und mittleren Hochtechnologie in % der Beschäftigten insgesamt</t>
  </si>
  <si>
    <t>Wertschöpfung der Herstellung von Waren in der mittelniedrigen Technologie und Niedrigtechnologie in % der Wertschöpfung  insgesamt</t>
  </si>
  <si>
    <t>Wertschöpfung der Herstellung von Waren in der Spitzentechnologie und mittleren Hochtechnologie in % der Wertschöpfung  insgesamt</t>
  </si>
  <si>
    <t>UBA lt. KSG</t>
  </si>
  <si>
    <r>
      <t>Mio t CO</t>
    </r>
    <r>
      <rPr>
        <vertAlign val="subscript"/>
        <sz val="10"/>
        <rFont val="Arial"/>
        <family val="2"/>
      </rPr>
      <t>2</t>
    </r>
    <r>
      <rPr>
        <sz val="10"/>
        <rFont val="Arial"/>
        <family val="2"/>
      </rPr>
      <t xml:space="preserve"> Äquivalente</t>
    </r>
  </si>
  <si>
    <t>Emissionen des Verkehrs gesamt</t>
  </si>
  <si>
    <t>Petajoule</t>
  </si>
  <si>
    <t>Energieverbrauch des Verkehrs</t>
  </si>
  <si>
    <t>Ziel: Ganzjährig befahrbare Straßen</t>
  </si>
  <si>
    <t>Eine widerstandsfähige Infrastruktur aufbauen, breitenwirksame und nachhaltige Industrialisierung fördern und Innovationen unterstützen</t>
  </si>
  <si>
    <t>STAT = Statistik Austria, ADA = Austrian Development Agency, OeNB=Oesterreichische Nationalbank</t>
  </si>
  <si>
    <t>Armutsgefährdung 
(70% des Medians)</t>
  </si>
  <si>
    <t>Armutsgefährdung 
(50% des Medians)</t>
  </si>
  <si>
    <t>Gini-Koeffizient des verfügbaren Äquivalenzeinkommens</t>
  </si>
  <si>
    <t>Verhältnis-zahl</t>
  </si>
  <si>
    <t>Einkommensquintils-
verhältnis S80/S20 Netto-Jahreshaushalts-EK</t>
  </si>
  <si>
    <t>Index 2010=100</t>
  </si>
  <si>
    <t>Inflationsbereinigte Entwicklung der Netto-jahreseinkommen, 
1.EK-Quartil</t>
  </si>
  <si>
    <t>Ungleichheit in und zwischen Ländern verringern</t>
  </si>
  <si>
    <t>STAT = Statistik Austria, UBA = Umweltbundesamt.</t>
  </si>
  <si>
    <t>Kilogramm pro Kopf</t>
  </si>
  <si>
    <t>km²</t>
  </si>
  <si>
    <t>Flächeninanspruchnahme</t>
  </si>
  <si>
    <t>Wohnkostenüberbelastung</t>
  </si>
  <si>
    <t>Bevölkerung mit "sehr schlechtem Wohnstandard" (nationaler Eingliederungsindikator)</t>
  </si>
  <si>
    <t>Städte und Siedlungen inklusiv, sicher, widerstandsfähig und nachhaltig gestalten</t>
  </si>
  <si>
    <t>STAT = Statistik Austria, BMK = Bundesministerium für Klimaschutz, Umwelt, Energie, Mobilität, Innvoation und Technologie, UBA=Umweltbundesamt</t>
  </si>
  <si>
    <t>BMK</t>
  </si>
  <si>
    <t>Aktionsplan vorhanden</t>
  </si>
  <si>
    <t>Nationalen Aktionsplan zur nachhaltigen öffentlichen Beschaffung</t>
  </si>
  <si>
    <t>in Mrd. Euro</t>
  </si>
  <si>
    <t>STAT = Statistik Austria, BMI = Bundesministerium für Inneres, BMK = Bundesministerium für Klimaschutz, Umwelt, Energie, Mobilität, Innvoation und Technologie, UBA=Umweltbundesamt.</t>
  </si>
  <si>
    <t>Treibhausgasemissionen 
insgesamt</t>
  </si>
  <si>
    <t>Österreichische Strategie zur Anpassung an den Klimawandel</t>
  </si>
  <si>
    <t>Umgehend Maßnahmen zur Bekämpfung des Klimawandels und seiner Auswirkungen ergreifen</t>
  </si>
  <si>
    <t>BGBl. III Nr. 82/2020</t>
  </si>
  <si>
    <t>Gesetzliche Grundlage vorhanden</t>
  </si>
  <si>
    <t>Nagoya Protokoll - Zugang zu genetischen Ressourcen und gerechter Vorteils-Ausgleich</t>
  </si>
  <si>
    <t>Anteile in %</t>
  </si>
  <si>
    <t>Landökosysteme schützen, wiederherstellen und ihre nachhaltige Nutzung fördern, Wälder nachhaltig bewirtschaften, Wüstenbildung bekämpfen, Bodendegradation beenden   
         und umkehren und dem Verlust der biologischen Vielfalt ein Ende setzen</t>
  </si>
  <si>
    <t>Ziel: Informationszugang und Grundfreiheiten schützen</t>
  </si>
  <si>
    <t>Ziel: Reduktion der Korruption, Abschaffung der Bestechung von Behörden durch Private</t>
  </si>
  <si>
    <t>(Subjektiv gemessene) Probleme mit Kriminalität, Vandalismus oder Gewalt in der Wohngegend</t>
  </si>
  <si>
    <t>Ziel: Konfliktbezogene Todesfälle verringern</t>
  </si>
  <si>
    <t>Friedliche und inklusive Gesellschaften für eine nachhaltige Entwicklung fördern, 
allen Menschen Zugang zur Justiz ermöglichen und leistungsfähige, 
rechenschaftspflichtige und inklusive Institutionen auf allen Ebenen aufbauen</t>
  </si>
  <si>
    <t xml:space="preserve"> Umsetzungsmittel stärken und die Globale Partnerschaft für nachhaltige Entwicklung mit neuem Leben erfüllen</t>
  </si>
  <si>
    <t>STAT-Indikator</t>
  </si>
  <si>
    <t>Europäische Kommission</t>
  </si>
  <si>
    <t>Makroökonomisches Ungleichgewichtsverfahren</t>
  </si>
  <si>
    <t>Dashboard vorhanden</t>
  </si>
  <si>
    <t>Nationaler gesetzlicher Rahmen entsprechend grundlegender Prinzipien der amtlichen Statistik</t>
  </si>
  <si>
    <t xml:space="preserve">Durchführung einer Volkszählung in den letzten 10 Jahren </t>
  </si>
  <si>
    <t>Erhebung vorhanden</t>
  </si>
  <si>
    <t xml:space="preserve">Geburtenregistrierung und Sterberegistrierung </t>
  </si>
  <si>
    <t>Registrierung vorhanden</t>
  </si>
  <si>
    <t>Q: STATISTIK AUSTRIA, Bundesländer-Indikatorenset zur Agenda 2030.</t>
  </si>
  <si>
    <t>Q: STATISTIK AUSTRIA, Bundesländer-Indikatorenset zur Agenda 2030.*) 3-Jahresdurchschnitte.</t>
  </si>
  <si>
    <t>Q: STATISTIK AUSTRIA, Bundesländer-Indikatorenset zur Agenda 2030. (  ) Werte die auf weniger als 6.000 Personen für die Steiermark beruhen sind sehr stark zufallsbehaftet.</t>
  </si>
  <si>
    <t>Statistik Austria, 2023</t>
  </si>
  <si>
    <t>ASDR - Austrian Strategy for Desaster Risk Reduction</t>
  </si>
  <si>
    <t>Wien</t>
  </si>
  <si>
    <t>Wissenschaftliches Personal (Researchers) Vollzeitäquivalente pro Mio. Einwohner:innen</t>
  </si>
  <si>
    <t>Erwerbstätigenquoten von Absolvent:innen nach kürzlich bestandener Abschlussprüfung (Employability Index)</t>
  </si>
  <si>
    <t>Todesfälle durch Straßenverkehrsunfälle, per 1 Mio.  Einwohner:innen</t>
  </si>
  <si>
    <t>Todesfälle durch Katastrophen per 100 000 Einwohner:innen, altersstandardisiert</t>
  </si>
  <si>
    <t>Selbstmordrate, per 100 000 Einwohner:innen, altersstandardisiert</t>
  </si>
  <si>
    <t>Todesursache: Unfälle durch Vergiftungen, per 100 000 Einwohner:innen, altersstandardisiert</t>
  </si>
  <si>
    <t>Todesfälle in Folge von Lungenkrebs/Bronchialkarzinomen (C33-C34, ICD 10), per 100 000 Einwohner:innen, altersstandardisiert</t>
  </si>
  <si>
    <t>Sterblichkeitsrate von Unter-Fünfjährigen, per 1 000 Lebendgeborene</t>
  </si>
  <si>
    <t>Ostösterreich (Wien, NÖ, Burgenland)</t>
  </si>
  <si>
    <t>BML</t>
  </si>
  <si>
    <t>BMSGPK = Bundesministerium für Soziales, Gesundheit, Pflege und Konsumentenschutz, BML = Bundesministerium für Land- und Forstwirtschaft, Regionen  und Wasserwirtschaft.</t>
  </si>
  <si>
    <t>STAT = Statistik Austria, BML = Bundesministerium für Land- und Forstwirtschaft, Regionen  und Wasserwirtschaft, UBA = Umweltbundesamt</t>
  </si>
  <si>
    <t>Biologisch bewirtschaftete Fläche an der gesamten Landwirtschaftsfläche, ohne Almen</t>
  </si>
  <si>
    <t>Alkoholbedingte Todesursachen und Suizide</t>
  </si>
  <si>
    <t>Personen (absolut)</t>
  </si>
  <si>
    <t>Ziel: Niedrige Mütterterblichkeit</t>
  </si>
  <si>
    <t>Wien *)</t>
  </si>
  <si>
    <t>20,4</t>
  </si>
  <si>
    <t>11,2</t>
  </si>
  <si>
    <t xml:space="preserve"> 9,3</t>
  </si>
  <si>
    <t>10,7</t>
  </si>
  <si>
    <t>67,7</t>
  </si>
  <si>
    <t>70,3</t>
  </si>
  <si>
    <t>20,8</t>
  </si>
  <si>
    <t xml:space="preserve"> 9,7</t>
  </si>
  <si>
    <t xml:space="preserve"> 8,2</t>
  </si>
  <si>
    <t>70,6</t>
  </si>
  <si>
    <t xml:space="preserve"> 9,4</t>
  </si>
  <si>
    <t xml:space="preserve"> 8,5</t>
  </si>
  <si>
    <t xml:space="preserve"> 8,8</t>
  </si>
  <si>
    <t xml:space="preserve"> 9,2</t>
  </si>
  <si>
    <t>19,3</t>
  </si>
  <si>
    <t>19,0</t>
  </si>
  <si>
    <t>67,5</t>
  </si>
  <si>
    <t>68,1</t>
  </si>
  <si>
    <t>69,4</t>
  </si>
  <si>
    <t>69,9</t>
  </si>
  <si>
    <t>71,2</t>
  </si>
  <si>
    <t>72,5</t>
  </si>
  <si>
    <t>72,4</t>
  </si>
  <si>
    <t>21,5</t>
  </si>
  <si>
    <t>21,3</t>
  </si>
  <si>
    <t>21,1</t>
  </si>
  <si>
    <t>20,0</t>
  </si>
  <si>
    <t>19,7</t>
  </si>
  <si>
    <t>20,9</t>
  </si>
  <si>
    <t>10,8</t>
  </si>
  <si>
    <t>10,4</t>
  </si>
  <si>
    <t>Ziel: Zugang zu einer angemessenen und gerechten Sanitärversorgung und Hygiene</t>
  </si>
  <si>
    <t>Armuts- oder Aus-grenzungsgefährdung (alte Definition)</t>
  </si>
  <si>
    <t>Erhebliche materielle Deprivation (alte Definition)</t>
  </si>
  <si>
    <t xml:space="preserve">Q: STATISTIK AUSTRIA, Bundesländer-Indikatorenset zur Agenda 2030.*) 3-Jahresdurchschnitte; Klammerung: Schwankungsbreite liegt zwischen 1/3 und 2/3 des Schätzwerts; Strich: Werte mit einer Schwankungsbreite größer als 2/3 des Schätzwerts werden nicht ausgegeben.. </t>
  </si>
  <si>
    <t>15,0</t>
  </si>
  <si>
    <t>13,0</t>
  </si>
  <si>
    <t>14,9</t>
  </si>
  <si>
    <t>13,6</t>
  </si>
  <si>
    <t>12,5</t>
  </si>
  <si>
    <t>28,8</t>
  </si>
  <si>
    <t>30,3</t>
  </si>
  <si>
    <t>30,5</t>
  </si>
  <si>
    <t>28,4</t>
  </si>
  <si>
    <t>27,3</t>
  </si>
  <si>
    <t>26,0</t>
  </si>
  <si>
    <t>26,7</t>
  </si>
  <si>
    <t>27,5</t>
  </si>
  <si>
    <t>27,6</t>
  </si>
  <si>
    <t>27,8</t>
  </si>
  <si>
    <t>(3,1)</t>
  </si>
  <si>
    <t xml:space="preserve"> 9,8</t>
  </si>
  <si>
    <t>11,3</t>
  </si>
  <si>
    <t xml:space="preserve"> 7,5</t>
  </si>
  <si>
    <t xml:space="preserve"> 7,2</t>
  </si>
  <si>
    <t xml:space="preserve"> 7,4</t>
  </si>
  <si>
    <t xml:space="preserve"> 7,1</t>
  </si>
  <si>
    <t xml:space="preserve"> 6,2</t>
  </si>
  <si>
    <t xml:space="preserve"> 5,5</t>
  </si>
  <si>
    <t xml:space="preserve"> 5,4</t>
  </si>
  <si>
    <t>13,3</t>
  </si>
  <si>
    <t>12,8</t>
  </si>
  <si>
    <t>14,6</t>
  </si>
  <si>
    <t>14,2</t>
  </si>
  <si>
    <t>14,3</t>
  </si>
  <si>
    <t>Paritäts-Index: Lebenslanges Lernen, 25- bis 64-Jährige</t>
  </si>
  <si>
    <t>Bildungsstand der Jugendlichen, mindestens Sekundarstufe-II-Abschluss*)</t>
  </si>
  <si>
    <t>STAT = Statistik Austria. *) Bis 2013 basierend auf der Gliederung der ISCED 1997, danach basierend auf ISCED 2011.</t>
  </si>
  <si>
    <t>Tertiärer Bildungsabschluss, ISCED 5-8 *)</t>
  </si>
  <si>
    <t xml:space="preserve">STAT = Statistik Austria, ADA = Austrian Development Agency. ( ) Werte mit weniger als hochgerechnet 2.000 Personen sind sehr stark zufallsbehaftet. </t>
  </si>
  <si>
    <t>3,5p</t>
  </si>
  <si>
    <t>Direkte Tourismuswertschöpfung am gesamtwirtschaftlichen Bruttoinlandsprodukt (AT)  bzw. Bruttoregionalprodukt</t>
  </si>
  <si>
    <t>Arbeitsplätze in Tourismusindustrien an den gesamten Arbeitsplätzen, Vollzeitäquivalente</t>
  </si>
  <si>
    <t>Langfriststrategie 2050 zur Emissionsreduktion</t>
  </si>
  <si>
    <t>Treibhausgasemissionen 
pro Kopf</t>
  </si>
  <si>
    <t>Tonnen pro Kopf</t>
  </si>
  <si>
    <t>Inflationsbereinigte Entwicklung der Nettojahreseinkommen, 3.EK-Quartil</t>
  </si>
  <si>
    <t>14,4</t>
  </si>
  <si>
    <t>19,1</t>
  </si>
  <si>
    <t>28,6</t>
  </si>
  <si>
    <t>22,0</t>
  </si>
  <si>
    <t>21,8</t>
  </si>
  <si>
    <t>21,0</t>
  </si>
  <si>
    <t>5,8</t>
  </si>
  <si>
    <t>5,3</t>
  </si>
  <si>
    <t>6,0</t>
  </si>
  <si>
    <t>12,9</t>
  </si>
  <si>
    <t>20,3</t>
  </si>
  <si>
    <t>20,6</t>
  </si>
  <si>
    <t>21,2</t>
  </si>
  <si>
    <t>12,4</t>
  </si>
  <si>
    <t>16,1</t>
  </si>
  <si>
    <t>23,2</t>
  </si>
  <si>
    <t>31,5</t>
  </si>
  <si>
    <t>15,2</t>
  </si>
  <si>
    <t>23,3</t>
  </si>
  <si>
    <t>21,6</t>
  </si>
  <si>
    <t>30,1</t>
  </si>
  <si>
    <t>31,9</t>
  </si>
  <si>
    <t>31,6</t>
  </si>
  <si>
    <t>29,5</t>
  </si>
  <si>
    <t>29,7</t>
  </si>
  <si>
    <t>29,1</t>
  </si>
  <si>
    <t>29,8</t>
  </si>
  <si>
    <t>29,9</t>
  </si>
  <si>
    <t>30,7</t>
  </si>
  <si>
    <t>Q: STATISTIK AUSTRIA, Bundesländer-Indikatorenset zur Agenda 2030.*) 3-Jahresdurchschnitte; Klammerung: Schwankungsbreite liegt zwischen 1/3 und 2/3 des Schätzwerts;  Strich: Werte mit einer Schwankungsbreite größer als 2/3 des Schätzwerts werden nicht ausgegeben.. .</t>
  </si>
  <si>
    <t>4,5</t>
  </si>
  <si>
    <t>4,8</t>
  </si>
  <si>
    <t>4,9</t>
  </si>
  <si>
    <t>4,7</t>
  </si>
  <si>
    <t>3,1</t>
  </si>
  <si>
    <t>5,4</t>
  </si>
  <si>
    <t>5,7</t>
  </si>
  <si>
    <t>3,5</t>
  </si>
  <si>
    <t>11,6</t>
  </si>
  <si>
    <t>12,3</t>
  </si>
  <si>
    <t>12,1</t>
  </si>
  <si>
    <t>11,8</t>
  </si>
  <si>
    <t>Q: STATISTIK AUSTRIA, Bundesländer-Indikatorenset zur Agenda 2030.*) 3-Jahresdurchschnitte; Klammerung: Schwankungsbreite liegt zwischen 1/3 und 2/3 des Schätzwerts; Strich: Werte mit einer Schwankungsbreite größer als 2/3 des Schätzwerts werden nicht ausgegeben.</t>
  </si>
  <si>
    <r>
      <t>834</t>
    </r>
    <r>
      <rPr>
        <b/>
        <vertAlign val="superscript"/>
        <sz val="14"/>
        <rFont val="Arial"/>
        <family val="2"/>
      </rPr>
      <t>br)</t>
    </r>
  </si>
  <si>
    <t xml:space="preserve">Coverage of the collection system - Sammelquote Siedlungsabfall </t>
  </si>
  <si>
    <t>Siedlungsabfälle inklusive biogene Abfälle aus dem Grünflächenbereich, Küchen- und Kantinenabfälle, Straßenkehricht aus Haushalten und ähnlichen Einrichtungen (ab 2020: inklusive Aufkommen aus anderer Herkunft)</t>
  </si>
  <si>
    <t>PM2,5-Emissionen insgesamt</t>
  </si>
  <si>
    <t>UBA/ BMK</t>
  </si>
  <si>
    <t>EMAS (Eco-Management and Audit Scheme) Registrierung von Organisationen, Bundeslandwerte von 2022</t>
  </si>
  <si>
    <t>Versiegelte Fläche</t>
  </si>
  <si>
    <t>627br)</t>
  </si>
  <si>
    <t>1 000 Tonnen</t>
  </si>
  <si>
    <t>Umweltproduktionswert insgesamt aus EGSS (Bundesländer: bis inklusive 2017 Umweltumsatz)</t>
  </si>
  <si>
    <t>REACH Verordnung für die Registrierung, Zulassung, Beschränkung und Bewertung chemischer Stoffe</t>
  </si>
  <si>
    <t>BFW</t>
  </si>
  <si>
    <t>EU-Verordnung zu invasiven gebietsfremden Arten (Neobiota)</t>
  </si>
  <si>
    <t>BML = Bundesministerium für Land- und Forstwirtschaft, Regionen  und Wasserwirtschaft, BFW = Bundesforschungszentrum für Wald.</t>
  </si>
  <si>
    <t>Waldfläche als Anteil an der gesamten Landfläche (Bundesländer: Durchschnitt 2007 - 2009 und 2016 - 2021)</t>
  </si>
  <si>
    <t>Todesfälle durch Mord/tätlicher Angriff  per 
100 000 Einwohner:innen, altersstandardisiert</t>
  </si>
  <si>
    <t>26,8</t>
  </si>
  <si>
    <t>25,5</t>
  </si>
  <si>
    <t>26,5</t>
  </si>
  <si>
    <t>27,2</t>
  </si>
  <si>
    <t>24,0</t>
  </si>
  <si>
    <t>Ziel: Rechtliche Identität für alle Menschen durch Registrierung der Geburten</t>
  </si>
  <si>
    <t>Haushalte mit Breitbandverbindungen für den Internetzugang (zumindest ein Haushaltsmitglied im Alter von 16 bis 74 Jahren)</t>
  </si>
  <si>
    <t>ADA</t>
  </si>
  <si>
    <t>STAT = Statistik Austria, ADA = Austrian Development Agency.</t>
  </si>
  <si>
    <t>Das Produkt und die darin enthaltenen Daten sind urheberrechtlich geschützt. Alle Rechte sind der Bundesanstalt Statistik Österreich (STATISTIK AUSTRIA) vorbehalten. Es ist gestattet, die Inhalte zu vervielfältigen, verbreiten, öffentlich zugänglich zu machen und sie zu nicht kommerziellen Zwecken zu bearbeiten. Für eine kommerzielle Nutzung ist vorab die schriftliche Zustimmung von STATISTIK AUSTRIA einzuholen. Eine zulässige Weiterverwendung jedweder Art ist jedenfalls nur bei richtiger Wiedergabe und mit korrekter Quellenangabe „STATISTIK AUSTRIA“ gestattet. Bei auszugsweiser Verwendung, Darstellung von Teilen oder sonstiger Veränderung an von STATISTIK AUSTRIA veröffentlichten Tabellen ist an geeigneter Stelle ein Hinweis anzubringen, dass die verwendeten Daten bearbeitet wurden.</t>
  </si>
  <si>
    <t>Teilzeitquote Männer, 15- bis 64-Jährige</t>
  </si>
  <si>
    <t>Teilzeitquote Frauen, 15- bis 64-Jährige</t>
  </si>
  <si>
    <t>Teilzeitquote Frauen mit Kindern &lt; 15 Jahren, 15- bis 64-Jährige</t>
  </si>
  <si>
    <t>a - entsprechende Daten verfügbar , b - alternative Daten verfügbar, c - Ziel weitgehend erreicht, p - vorläufig</t>
  </si>
  <si>
    <t>a - entsprechende Daten verfügbar , b - alternative Daten verfügbar, c - Ziel weitgehend erreicht, p - vorläufig, br - Datenbruch.</t>
  </si>
  <si>
    <t>Bevölkerung im Jahresdurchschnitt, Personen</t>
  </si>
  <si>
    <t>1 000 Euro</t>
  </si>
  <si>
    <t>16- bis 74-jährige Personen mit Internetnutzung in den letzten 3 Monaten</t>
  </si>
  <si>
    <t>Datenquelle: STAT</t>
  </si>
  <si>
    <t>Österreich (Summe Bundesländer und Gemeinden)</t>
  </si>
  <si>
    <t>Bilaterale Entwicklungszusammenarbeit der Bundesländer und Gemeinden, Nettoauszahlung, ohne Flüchtlingskosten im Inland</t>
  </si>
  <si>
    <t>Mindestsicherungsquote - Anteil Mindestsicherungs-
bezieher:innen an der Bevölkerung insgesamt</t>
  </si>
  <si>
    <t>Mindestsicherungsquote - Anteil Mindestsicherungs-
bezieher:innen - Frauen</t>
  </si>
  <si>
    <t>Mindestsicherungsquote - Anteil Mindestsicherungs-
bezieher:innen - Männer</t>
  </si>
  <si>
    <t>Frühzeitige Sterblichkeit aufgrund von Krankheiten des Herz-Kreislaufsystems, bösartige Neubildungen, Diabetes und chronische Atemwegserkrankungen, per 100 000 Einwohner:innen, altersstandardisiert, 30 -bis unter 70-Jährige</t>
  </si>
  <si>
    <t>Tägliche Raucher von Zigaretten, Bevölkerung 15 Jahre und Älter</t>
  </si>
  <si>
    <t>Lebenslanges Lernen - Teilnahme an beruflicher und allgemeiner Weiterbildung, insgesamt</t>
  </si>
  <si>
    <t>Lebenslanges Lernen - Teilnahme an beruflicher und allgemeiner Weiterbildung, Männer</t>
  </si>
  <si>
    <t>Lebenslanges Lernen - Teilnahme an beruflicher und allgemeiner Weiterbildung, Frauen</t>
  </si>
  <si>
    <t>Heirat Minderjähriger: Eheschließungen von 15- bis 19-jährigen Frauen</t>
  </si>
  <si>
    <t>Heirat Minderjähriger: Eheschließungen von 15- bis 19-jährigen Männer</t>
  </si>
  <si>
    <t>Ziel: Menschenwürdige Arbeitsplätze, Unterstützung von Produktivität, Unternehmertum, Kreativität und Innovation</t>
  </si>
  <si>
    <t>Bevölkerung, die an eine kommunale Kläranlage mit zumindest sekundärer Behandlung angeschlossen ist</t>
  </si>
  <si>
    <t>Vertrauen ins politische System (Skala 0-10)</t>
  </si>
  <si>
    <t>Untergewicht (&lt;-2 standard deviation from the median of the WHO Child Growth Standards) bei großteils 8-bis 9-Jährigen Mädchen</t>
  </si>
  <si>
    <t>Untergewicht (&lt;-2 standard deviation from the median of the WHO Child Growth Standards) bei großteils 8-bis 9-Jährigen Jungen</t>
  </si>
  <si>
    <t>Adipositas (&gt;+2 standard deviation from the median of the WHO Child Growth Standards) bei großteils 8-bis 9-Jährigen Mädchen</t>
  </si>
  <si>
    <t>Adipositas (&gt;+2 standard deviation from the median of the WHO Child Growth Standards) bei großteils 8-bis 9-Jährigen Jungen</t>
  </si>
  <si>
    <t>7,5br)</t>
  </si>
  <si>
    <t>Anzahl absolut</t>
  </si>
  <si>
    <t>Median in Euro</t>
  </si>
  <si>
    <t>in % der 15- bis 74-jährigen Erwerbspersonen</t>
  </si>
  <si>
    <t>in % der 15- bis 24-Jährigen</t>
  </si>
  <si>
    <t>in % der  20- bis 64-Jährigen</t>
  </si>
  <si>
    <t>in % der 20-bis 24-Jährigen</t>
  </si>
  <si>
    <t>in % der 20- bis 24-Jährigen</t>
  </si>
  <si>
    <t>in % der 25- bis 64-Jährigen</t>
  </si>
  <si>
    <t>in % der 25- bis 34-Jährigen</t>
  </si>
  <si>
    <t>in % der 20- bis 34-Jährigen</t>
  </si>
  <si>
    <t>Q: der Gesamttabellen: Statistik Austria, die Datenherkunft der einzelnen Indikatoren ist den Tabellen zu entnehmen.</t>
  </si>
  <si>
    <t>Agenda 2030 - 
SDG Indikatorenset auf Bundeslandebene -</t>
  </si>
  <si>
    <t>_</t>
  </si>
  <si>
    <t>Körperliche und/oder sexuelle Gewalt gegen 18- bis 74-jährige Frauen, erlebt ab dem Alter von 15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</si>
</sst>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0.0"/>
    <numFmt numFmtId="166" formatCode="#,##0.0_)"/>
    <numFmt numFmtId="167" formatCode="#,##0.0;#,##0.0;&quot;-&quot;"/>
    <numFmt numFmtId="168" formatCode="#,##0.0"/>
    <numFmt numFmtId="169" formatCode="#,##0.0;\-#,##0.0;\-"/>
    <numFmt numFmtId="170" formatCode="_-* #,##0_-;\-* #,##0_-;_-* &quot;-&quot;??_-;_-@_-"/>
    <numFmt numFmtId="171" formatCode="_-* #,##0.0_-;\-* #,##0.0_-;_-* &quot;-&quot;??_-;_-@_-"/>
    <numFmt numFmtId="172" formatCode="_-#,##0.0"/>
    <numFmt numFmtId="173" formatCode="_-* #,##0.0000_-;\-* #,##0.0000_-;_-* &quot;-&quot;??_-;_-@_-"/>
    <numFmt numFmtId="174" formatCode="&quot; &quot;#,##0&quot; &quot;;&quot;-&quot;#,##0&quot; &quot;;&quot; -&quot;00&quot; &quot;;&quot; &quot;@&quot; &quot;"/>
  </numFmts>
  <fonts count="59" x14ac:knownFonts="1">
    <font>
      <sz val="11"/>
      <color theme="1"/>
      <name val="Arial"/>
      <family val="2"/>
    </font>
    <font>
      <sz val="11"/>
      <color theme="1"/>
      <name val="Calibri"/>
      <family val="2"/>
      <scheme val="minor"/>
    </font>
    <font>
      <b/>
      <sz val="11"/>
      <color theme="1"/>
      <name val="Arial"/>
      <family val="2"/>
    </font>
    <font>
      <b/>
      <sz val="18"/>
      <color theme="0"/>
      <name val="Arial"/>
      <family val="2"/>
    </font>
    <font>
      <sz val="11"/>
      <name val="Arial"/>
      <family val="2"/>
    </font>
    <font>
      <sz val="10"/>
      <name val="Arial"/>
      <family val="2"/>
    </font>
    <font>
      <sz val="10"/>
      <color theme="1"/>
      <name val="Arial"/>
      <family val="2"/>
    </font>
    <font>
      <b/>
      <sz val="10"/>
      <color theme="1"/>
      <name val="Arial"/>
      <family val="2"/>
    </font>
    <font>
      <sz val="11"/>
      <color theme="1"/>
      <name val="Calibri"/>
      <family val="2"/>
      <scheme val="minor"/>
    </font>
    <font>
      <sz val="12"/>
      <color theme="1"/>
      <name val="Calibri"/>
      <family val="2"/>
      <scheme val="minor"/>
    </font>
    <font>
      <u/>
      <sz val="11"/>
      <color theme="10"/>
      <name val="Arial"/>
      <family val="2"/>
    </font>
    <font>
      <sz val="11"/>
      <color theme="1"/>
      <name val="Arial Narrow"/>
      <family val="2"/>
    </font>
    <font>
      <u/>
      <sz val="10"/>
      <color theme="10"/>
      <name val="Arial"/>
      <family val="2"/>
    </font>
    <font>
      <b/>
      <sz val="14"/>
      <color theme="1"/>
      <name val="Arial"/>
      <family val="2"/>
    </font>
    <font>
      <sz val="11"/>
      <color theme="1"/>
      <name val="Arial"/>
      <family val="2"/>
    </font>
    <font>
      <b/>
      <sz val="20"/>
      <color theme="1"/>
      <name val="Arial"/>
      <family val="2"/>
    </font>
    <font>
      <sz val="7"/>
      <name val="Arial"/>
      <family val="2"/>
    </font>
    <font>
      <b/>
      <sz val="7"/>
      <name val="Arial"/>
      <family val="2"/>
    </font>
    <font>
      <b/>
      <sz val="11"/>
      <name val="Arial"/>
      <family val="2"/>
    </font>
    <font>
      <sz val="10"/>
      <color rgb="FFFF0000"/>
      <name val="Arial"/>
      <family val="2"/>
    </font>
    <font>
      <sz val="11"/>
      <color rgb="FF1F497D"/>
      <name val="Calibri"/>
      <family val="2"/>
    </font>
    <font>
      <b/>
      <sz val="12"/>
      <color theme="1"/>
      <name val="Arial"/>
      <family val="2"/>
    </font>
    <font>
      <vertAlign val="subscript"/>
      <sz val="10"/>
      <name val="Arial"/>
      <family val="2"/>
    </font>
    <font>
      <b/>
      <sz val="9"/>
      <name val="Arial"/>
      <family val="2"/>
    </font>
    <font>
      <b/>
      <sz val="9"/>
      <color theme="1"/>
      <name val="Arial"/>
      <family val="2"/>
    </font>
    <font>
      <b/>
      <sz val="2"/>
      <color theme="1"/>
      <name val="Arial"/>
      <family val="2"/>
    </font>
    <font>
      <sz val="14"/>
      <name val="Arial"/>
      <family val="2"/>
    </font>
    <font>
      <b/>
      <sz val="14"/>
      <name val="Arial"/>
      <family val="2"/>
    </font>
    <font>
      <b/>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7"/>
      <color rgb="FF000000"/>
      <name val="Arial"/>
      <family val="2"/>
    </font>
    <font>
      <b/>
      <sz val="7"/>
      <color rgb="FF000000"/>
      <name val="Arial"/>
      <family val="2"/>
    </font>
    <font>
      <b/>
      <sz val="7"/>
      <color rgb="FF000000"/>
      <name val="Calibri"/>
      <family val="2"/>
    </font>
    <font>
      <b/>
      <sz val="12"/>
      <color rgb="FF000000"/>
      <name val="Arial"/>
      <family val="2"/>
    </font>
    <font>
      <b/>
      <sz val="12"/>
      <color rgb="FF002060"/>
      <name val="Arial"/>
      <family val="2"/>
    </font>
    <font>
      <b/>
      <vertAlign val="superscript"/>
      <sz val="14"/>
      <name val="Arial"/>
      <family val="2"/>
    </font>
    <font>
      <b/>
      <sz val="11"/>
      <name val="Calibri"/>
      <family val="2"/>
      <scheme val="minor"/>
    </font>
    <font>
      <sz val="14"/>
      <color theme="1"/>
      <name val="Arial"/>
      <family val="2"/>
    </font>
    <font>
      <b/>
      <sz val="14"/>
      <color rgb="FF002060"/>
      <name val="Arial"/>
      <family val="2"/>
    </font>
    <font>
      <b/>
      <sz val="24"/>
      <name val="Arial"/>
      <family val="2"/>
    </font>
    <font>
      <sz val="10"/>
      <color rgb="FF1F497D"/>
      <name val="Arial"/>
      <family val="2"/>
    </font>
    <font>
      <b/>
      <sz val="24"/>
      <color theme="1"/>
      <name val="Arial"/>
      <family val="2"/>
    </font>
    <font>
      <sz val="10"/>
      <color theme="10"/>
      <name val="Arial"/>
      <family val="2"/>
    </font>
  </fonts>
  <fills count="52">
    <fill>
      <patternFill patternType="none"/>
    </fill>
    <fill>
      <patternFill patternType="gray125"/>
    </fill>
    <fill>
      <patternFill patternType="solid">
        <fgColor theme="0" tint="-0.249977111117893"/>
        <bgColor indexed="64"/>
      </patternFill>
    </fill>
    <fill>
      <patternFill patternType="solid">
        <fgColor rgb="FFE5243B"/>
        <bgColor indexed="64"/>
      </patternFill>
    </fill>
    <fill>
      <patternFill patternType="solid">
        <fgColor theme="0" tint="-4.9989318521683403E-2"/>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theme="0"/>
        <bgColor indexed="64"/>
      </patternFill>
    </fill>
    <fill>
      <patternFill patternType="solid">
        <fgColor rgb="FF26BDE2"/>
        <bgColor indexed="64"/>
      </patternFill>
    </fill>
    <fill>
      <patternFill patternType="solid">
        <fgColor rgb="FFA21942"/>
        <bgColor indexed="64"/>
      </patternFill>
    </fill>
    <fill>
      <patternFill patternType="solid">
        <fgColor rgb="FFFCC30B"/>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1">
    <border>
      <left/>
      <right/>
      <top/>
      <bottom/>
      <diagonal/>
    </border>
    <border>
      <left style="medium">
        <color rgb="FFE5243B"/>
      </left>
      <right/>
      <top style="medium">
        <color rgb="FFE5243B"/>
      </top>
      <bottom/>
      <diagonal/>
    </border>
    <border>
      <left/>
      <right/>
      <top style="medium">
        <color rgb="FFE5243B"/>
      </top>
      <bottom/>
      <diagonal/>
    </border>
    <border>
      <left/>
      <right style="medium">
        <color rgb="FFE5243B"/>
      </right>
      <top style="medium">
        <color rgb="FFE5243B"/>
      </top>
      <bottom/>
      <diagonal/>
    </border>
    <border>
      <left style="medium">
        <color rgb="FFE5243B"/>
      </left>
      <right/>
      <top/>
      <bottom/>
      <diagonal/>
    </border>
    <border>
      <left/>
      <right style="medium">
        <color rgb="FFE5243B"/>
      </right>
      <top/>
      <bottom/>
      <diagonal/>
    </border>
    <border>
      <left/>
      <right style="medium">
        <color rgb="FFDDA63A"/>
      </right>
      <top/>
      <bottom/>
      <diagonal/>
    </border>
    <border>
      <left/>
      <right style="medium">
        <color rgb="FFDDA63A"/>
      </right>
      <top/>
      <bottom style="medium">
        <color rgb="FFDDA63A"/>
      </bottom>
      <diagonal/>
    </border>
    <border>
      <left/>
      <right/>
      <top/>
      <bottom style="medium">
        <color rgb="FFDDA63A"/>
      </bottom>
      <diagonal/>
    </border>
    <border>
      <left style="medium">
        <color rgb="FFDDA63A"/>
      </left>
      <right/>
      <top/>
      <bottom style="medium">
        <color rgb="FFDDA63A"/>
      </bottom>
      <diagonal/>
    </border>
    <border>
      <left style="medium">
        <color rgb="FFDDA63A"/>
      </left>
      <right/>
      <top/>
      <bottom/>
      <diagonal/>
    </border>
    <border>
      <left/>
      <right style="medium">
        <color rgb="FFDDA63A"/>
      </right>
      <top style="medium">
        <color rgb="FFDDA63A"/>
      </top>
      <bottom/>
      <diagonal/>
    </border>
    <border>
      <left/>
      <right/>
      <top style="medium">
        <color rgb="FFDDA63A"/>
      </top>
      <bottom/>
      <diagonal/>
    </border>
    <border>
      <left style="medium">
        <color rgb="FFDDA63A"/>
      </left>
      <right/>
      <top style="medium">
        <color rgb="FFDDA63A"/>
      </top>
      <bottom/>
      <diagonal/>
    </border>
    <border>
      <left/>
      <right style="medium">
        <color rgb="FF4C9F38"/>
      </right>
      <top/>
      <bottom/>
      <diagonal/>
    </border>
    <border>
      <left/>
      <right style="medium">
        <color rgb="FF4C9F38"/>
      </right>
      <top/>
      <bottom style="medium">
        <color rgb="FF4C9F38"/>
      </bottom>
      <diagonal/>
    </border>
    <border>
      <left/>
      <right/>
      <top/>
      <bottom style="medium">
        <color rgb="FF4C9F38"/>
      </bottom>
      <diagonal/>
    </border>
    <border>
      <left style="medium">
        <color rgb="FF4C9F38"/>
      </left>
      <right/>
      <top/>
      <bottom style="medium">
        <color rgb="FF4C9F38"/>
      </bottom>
      <diagonal/>
    </border>
    <border>
      <left style="medium">
        <color rgb="FF4C9F38"/>
      </left>
      <right/>
      <top/>
      <bottom/>
      <diagonal/>
    </border>
    <border>
      <left/>
      <right style="medium">
        <color rgb="FF4C9F38"/>
      </right>
      <top style="medium">
        <color rgb="FF4C9F38"/>
      </top>
      <bottom/>
      <diagonal/>
    </border>
    <border>
      <left/>
      <right/>
      <top style="medium">
        <color rgb="FF4C9F38"/>
      </top>
      <bottom/>
      <diagonal/>
    </border>
    <border>
      <left style="medium">
        <color rgb="FF4C9F38"/>
      </left>
      <right/>
      <top style="medium">
        <color rgb="FF4C9F38"/>
      </top>
      <bottom/>
      <diagonal/>
    </border>
    <border>
      <left/>
      <right style="medium">
        <color rgb="FFC5192D"/>
      </right>
      <top/>
      <bottom style="medium">
        <color rgb="FFC5192D"/>
      </bottom>
      <diagonal/>
    </border>
    <border>
      <left/>
      <right/>
      <top/>
      <bottom style="medium">
        <color rgb="FFC5192D"/>
      </bottom>
      <diagonal/>
    </border>
    <border>
      <left style="medium">
        <color rgb="FFC5192D"/>
      </left>
      <right/>
      <top/>
      <bottom style="medium">
        <color rgb="FFC5192D"/>
      </bottom>
      <diagonal/>
    </border>
    <border>
      <left/>
      <right style="medium">
        <color rgb="FFC5192D"/>
      </right>
      <top/>
      <bottom/>
      <diagonal/>
    </border>
    <border>
      <left style="medium">
        <color rgb="FFC5192D"/>
      </left>
      <right/>
      <top/>
      <bottom/>
      <diagonal/>
    </border>
    <border>
      <left/>
      <right style="medium">
        <color rgb="FFC5192D"/>
      </right>
      <top style="medium">
        <color rgb="FFC5192D"/>
      </top>
      <bottom/>
      <diagonal/>
    </border>
    <border>
      <left/>
      <right/>
      <top style="medium">
        <color rgb="FFC5192D"/>
      </top>
      <bottom/>
      <diagonal/>
    </border>
    <border>
      <left style="medium">
        <color rgb="FFC5192D"/>
      </left>
      <right/>
      <top style="medium">
        <color rgb="FFC5192D"/>
      </top>
      <bottom/>
      <diagonal/>
    </border>
    <border>
      <left/>
      <right style="medium">
        <color rgb="FFFF3A21"/>
      </right>
      <top/>
      <bottom style="medium">
        <color rgb="FFFF3A21"/>
      </bottom>
      <diagonal/>
    </border>
    <border>
      <left/>
      <right/>
      <top/>
      <bottom style="medium">
        <color rgb="FFFF3A21"/>
      </bottom>
      <diagonal/>
    </border>
    <border>
      <left style="medium">
        <color rgb="FFFF3A21"/>
      </left>
      <right/>
      <top/>
      <bottom style="medium">
        <color rgb="FFFF3A21"/>
      </bottom>
      <diagonal/>
    </border>
    <border>
      <left/>
      <right style="medium">
        <color rgb="FFFF3A21"/>
      </right>
      <top/>
      <bottom/>
      <diagonal/>
    </border>
    <border>
      <left style="medium">
        <color rgb="FFFF3A21"/>
      </left>
      <right/>
      <top/>
      <bottom/>
      <diagonal/>
    </border>
    <border>
      <left/>
      <right style="medium">
        <color rgb="FFFF3A21"/>
      </right>
      <top style="medium">
        <color rgb="FFFF3A21"/>
      </top>
      <bottom/>
      <diagonal/>
    </border>
    <border>
      <left/>
      <right/>
      <top style="medium">
        <color rgb="FFFF3A21"/>
      </top>
      <bottom/>
      <diagonal/>
    </border>
    <border>
      <left style="medium">
        <color rgb="FFFF3A21"/>
      </left>
      <right/>
      <top style="medium">
        <color rgb="FFFF3A21"/>
      </top>
      <bottom/>
      <diagonal/>
    </border>
    <border>
      <left/>
      <right style="medium">
        <color rgb="FF26BDE2"/>
      </right>
      <top/>
      <bottom style="medium">
        <color rgb="FF26BDE2"/>
      </bottom>
      <diagonal/>
    </border>
    <border>
      <left/>
      <right/>
      <top/>
      <bottom style="medium">
        <color rgb="FF26BDE2"/>
      </bottom>
      <diagonal/>
    </border>
    <border>
      <left style="medium">
        <color rgb="FF26BDE2"/>
      </left>
      <right/>
      <top/>
      <bottom style="medium">
        <color rgb="FF26BDE2"/>
      </bottom>
      <diagonal/>
    </border>
    <border>
      <left/>
      <right style="medium">
        <color rgb="FF26BDE2"/>
      </right>
      <top/>
      <bottom/>
      <diagonal/>
    </border>
    <border>
      <left style="medium">
        <color rgb="FF26BDE2"/>
      </left>
      <right/>
      <top/>
      <bottom/>
      <diagonal/>
    </border>
    <border>
      <left/>
      <right style="medium">
        <color rgb="FF26BDE2"/>
      </right>
      <top style="medium">
        <color rgb="FF26BDE2"/>
      </top>
      <bottom/>
      <diagonal/>
    </border>
    <border>
      <left/>
      <right/>
      <top style="medium">
        <color rgb="FF26BDE2"/>
      </top>
      <bottom/>
      <diagonal/>
    </border>
    <border>
      <left style="medium">
        <color rgb="FF26BDE2"/>
      </left>
      <right/>
      <top style="medium">
        <color rgb="FF26BDE2"/>
      </top>
      <bottom/>
      <diagonal/>
    </border>
    <border>
      <left/>
      <right style="medium">
        <color rgb="FFA21942"/>
      </right>
      <top/>
      <bottom style="medium">
        <color rgb="FFA21942"/>
      </bottom>
      <diagonal/>
    </border>
    <border>
      <left/>
      <right/>
      <top/>
      <bottom style="medium">
        <color rgb="FFA21942"/>
      </bottom>
      <diagonal/>
    </border>
    <border>
      <left style="medium">
        <color rgb="FFA21942"/>
      </left>
      <right/>
      <top/>
      <bottom style="medium">
        <color rgb="FFA21942"/>
      </bottom>
      <diagonal/>
    </border>
    <border>
      <left/>
      <right style="medium">
        <color rgb="FFA21942"/>
      </right>
      <top/>
      <bottom/>
      <diagonal/>
    </border>
    <border>
      <left style="medium">
        <color rgb="FFA21942"/>
      </left>
      <right/>
      <top/>
      <bottom/>
      <diagonal/>
    </border>
    <border>
      <left/>
      <right style="medium">
        <color rgb="FFA21942"/>
      </right>
      <top style="medium">
        <color rgb="FFA21942"/>
      </top>
      <bottom/>
      <diagonal/>
    </border>
    <border>
      <left/>
      <right/>
      <top style="medium">
        <color rgb="FFA21942"/>
      </top>
      <bottom/>
      <diagonal/>
    </border>
    <border>
      <left style="medium">
        <color rgb="FFA21942"/>
      </left>
      <right/>
      <top style="medium">
        <color rgb="FFA21942"/>
      </top>
      <bottom/>
      <diagonal/>
    </border>
    <border>
      <left/>
      <right style="medium">
        <color rgb="FFFCC30B"/>
      </right>
      <top/>
      <bottom style="medium">
        <color rgb="FFFCC30B"/>
      </bottom>
      <diagonal/>
    </border>
    <border>
      <left/>
      <right/>
      <top/>
      <bottom style="medium">
        <color rgb="FFFCC30B"/>
      </bottom>
      <diagonal/>
    </border>
    <border>
      <left style="medium">
        <color rgb="FFFCC30B"/>
      </left>
      <right/>
      <top/>
      <bottom style="medium">
        <color rgb="FFFCC30B"/>
      </bottom>
      <diagonal/>
    </border>
    <border>
      <left/>
      <right style="medium">
        <color rgb="FFFCC30B"/>
      </right>
      <top/>
      <bottom/>
      <diagonal/>
    </border>
    <border>
      <left style="medium">
        <color rgb="FFFCC30B"/>
      </left>
      <right/>
      <top/>
      <bottom/>
      <diagonal/>
    </border>
    <border>
      <left/>
      <right style="medium">
        <color rgb="FFFCC30B"/>
      </right>
      <top style="medium">
        <color rgb="FFFCC30B"/>
      </top>
      <bottom/>
      <diagonal/>
    </border>
    <border>
      <left/>
      <right/>
      <top style="medium">
        <color rgb="FFFCC30B"/>
      </top>
      <bottom/>
      <diagonal/>
    </border>
    <border>
      <left style="medium">
        <color rgb="FFFCC30B"/>
      </left>
      <right/>
      <top style="medium">
        <color rgb="FFFCC30B"/>
      </top>
      <bottom/>
      <diagonal/>
    </border>
    <border>
      <left/>
      <right style="medium">
        <color rgb="FFFD6925"/>
      </right>
      <top/>
      <bottom style="medium">
        <color rgb="FFFD6925"/>
      </bottom>
      <diagonal/>
    </border>
    <border>
      <left/>
      <right/>
      <top/>
      <bottom style="medium">
        <color rgb="FFFD6925"/>
      </bottom>
      <diagonal/>
    </border>
    <border>
      <left style="medium">
        <color rgb="FFFD6925"/>
      </left>
      <right/>
      <top/>
      <bottom style="medium">
        <color rgb="FFFD6925"/>
      </bottom>
      <diagonal/>
    </border>
    <border>
      <left/>
      <right style="medium">
        <color rgb="FFFD6925"/>
      </right>
      <top/>
      <bottom/>
      <diagonal/>
    </border>
    <border>
      <left style="medium">
        <color rgb="FFFD6925"/>
      </left>
      <right/>
      <top/>
      <bottom/>
      <diagonal/>
    </border>
    <border>
      <left/>
      <right style="medium">
        <color rgb="FFFD6925"/>
      </right>
      <top style="medium">
        <color rgb="FFFD6925"/>
      </top>
      <bottom/>
      <diagonal/>
    </border>
    <border>
      <left/>
      <right/>
      <top style="medium">
        <color rgb="FFFD6925"/>
      </top>
      <bottom/>
      <diagonal/>
    </border>
    <border>
      <left style="medium">
        <color rgb="FFFD6925"/>
      </left>
      <right/>
      <top style="medium">
        <color rgb="FFFD6925"/>
      </top>
      <bottom/>
      <diagonal/>
    </border>
    <border>
      <left/>
      <right style="medium">
        <color rgb="FFDD1367"/>
      </right>
      <top/>
      <bottom style="medium">
        <color rgb="FFDD1367"/>
      </bottom>
      <diagonal/>
    </border>
    <border>
      <left/>
      <right/>
      <top/>
      <bottom style="medium">
        <color rgb="FFDD1367"/>
      </bottom>
      <diagonal/>
    </border>
    <border>
      <left style="medium">
        <color rgb="FFDD1367"/>
      </left>
      <right/>
      <top/>
      <bottom style="medium">
        <color rgb="FFDD1367"/>
      </bottom>
      <diagonal/>
    </border>
    <border>
      <left/>
      <right style="medium">
        <color rgb="FFDD1367"/>
      </right>
      <top/>
      <bottom/>
      <diagonal/>
    </border>
    <border>
      <left style="medium">
        <color rgb="FFDD1367"/>
      </left>
      <right/>
      <top/>
      <bottom/>
      <diagonal/>
    </border>
    <border>
      <left/>
      <right style="medium">
        <color rgb="FFDD1367"/>
      </right>
      <top style="medium">
        <color rgb="FFDD1367"/>
      </top>
      <bottom/>
      <diagonal/>
    </border>
    <border>
      <left/>
      <right/>
      <top style="medium">
        <color rgb="FFDD1367"/>
      </top>
      <bottom/>
      <diagonal/>
    </border>
    <border>
      <left style="medium">
        <color rgb="FFDD1367"/>
      </left>
      <right/>
      <top style="medium">
        <color rgb="FFDD1367"/>
      </top>
      <bottom/>
      <diagonal/>
    </border>
    <border>
      <left/>
      <right style="medium">
        <color rgb="FFFD9D24"/>
      </right>
      <top/>
      <bottom style="medium">
        <color rgb="FFFD9D24"/>
      </bottom>
      <diagonal/>
    </border>
    <border>
      <left/>
      <right/>
      <top/>
      <bottom style="medium">
        <color rgb="FFFD9D24"/>
      </bottom>
      <diagonal/>
    </border>
    <border>
      <left style="medium">
        <color rgb="FFFD9D24"/>
      </left>
      <right/>
      <top/>
      <bottom style="medium">
        <color rgb="FFFD9D24"/>
      </bottom>
      <diagonal/>
    </border>
    <border>
      <left/>
      <right style="medium">
        <color rgb="FFFD9D24"/>
      </right>
      <top/>
      <bottom/>
      <diagonal/>
    </border>
    <border>
      <left style="medium">
        <color rgb="FFFD9D24"/>
      </left>
      <right/>
      <top/>
      <bottom/>
      <diagonal/>
    </border>
    <border>
      <left/>
      <right style="medium">
        <color rgb="FFFD9D24"/>
      </right>
      <top style="medium">
        <color rgb="FFFD9D24"/>
      </top>
      <bottom/>
      <diagonal/>
    </border>
    <border>
      <left/>
      <right/>
      <top style="medium">
        <color rgb="FFFD9D24"/>
      </top>
      <bottom/>
      <diagonal/>
    </border>
    <border>
      <left style="medium">
        <color rgb="FFFD9D24"/>
      </left>
      <right/>
      <top style="medium">
        <color rgb="FFFD9D24"/>
      </top>
      <bottom/>
      <diagonal/>
    </border>
    <border>
      <left/>
      <right style="medium">
        <color rgb="FFBF8B2E"/>
      </right>
      <top/>
      <bottom/>
      <diagonal/>
    </border>
    <border>
      <left style="medium">
        <color rgb="FFBF8B2E"/>
      </left>
      <right/>
      <top/>
      <bottom/>
      <diagonal/>
    </border>
    <border>
      <left/>
      <right style="medium">
        <color rgb="FFBF8B2E"/>
      </right>
      <top style="medium">
        <color rgb="FFBF8B2E"/>
      </top>
      <bottom/>
      <diagonal/>
    </border>
    <border>
      <left/>
      <right/>
      <top style="medium">
        <color rgb="FFBF8B2E"/>
      </top>
      <bottom/>
      <diagonal/>
    </border>
    <border>
      <left style="medium">
        <color rgb="FFBF8B2E"/>
      </left>
      <right/>
      <top style="medium">
        <color rgb="FFBF8B2E"/>
      </top>
      <bottom/>
      <diagonal/>
    </border>
    <border>
      <left/>
      <right style="medium">
        <color rgb="FF3F7E44"/>
      </right>
      <top/>
      <bottom style="medium">
        <color rgb="FF3F7E44"/>
      </bottom>
      <diagonal/>
    </border>
    <border>
      <left/>
      <right/>
      <top/>
      <bottom style="medium">
        <color rgb="FF3F7E44"/>
      </bottom>
      <diagonal/>
    </border>
    <border>
      <left style="medium">
        <color rgb="FF3F7E44"/>
      </left>
      <right/>
      <top/>
      <bottom style="medium">
        <color rgb="FF3F7E44"/>
      </bottom>
      <diagonal/>
    </border>
    <border>
      <left/>
      <right style="medium">
        <color rgb="FF3F7E44"/>
      </right>
      <top/>
      <bottom/>
      <diagonal/>
    </border>
    <border>
      <left style="medium">
        <color rgb="FF3F7E44"/>
      </left>
      <right/>
      <top/>
      <bottom/>
      <diagonal/>
    </border>
    <border>
      <left/>
      <right style="medium">
        <color rgb="FF3F7E44"/>
      </right>
      <top style="medium">
        <color rgb="FF3F7E44"/>
      </top>
      <bottom/>
      <diagonal/>
    </border>
    <border>
      <left/>
      <right/>
      <top style="medium">
        <color rgb="FF3F7E44"/>
      </top>
      <bottom/>
      <diagonal/>
    </border>
    <border>
      <left style="medium">
        <color rgb="FF3F7E44"/>
      </left>
      <right/>
      <top style="medium">
        <color rgb="FF3F7E44"/>
      </top>
      <bottom/>
      <diagonal/>
    </border>
    <border>
      <left/>
      <right style="medium">
        <color rgb="FF56C02B"/>
      </right>
      <top/>
      <bottom style="medium">
        <color rgb="FF56C02B"/>
      </bottom>
      <diagonal/>
    </border>
    <border>
      <left/>
      <right/>
      <top/>
      <bottom style="medium">
        <color rgb="FF56C02B"/>
      </bottom>
      <diagonal/>
    </border>
    <border>
      <left style="medium">
        <color rgb="FF56C02B"/>
      </left>
      <right/>
      <top/>
      <bottom style="medium">
        <color rgb="FF56C02B"/>
      </bottom>
      <diagonal/>
    </border>
    <border>
      <left/>
      <right style="medium">
        <color rgb="FF56C02B"/>
      </right>
      <top/>
      <bottom/>
      <diagonal/>
    </border>
    <border>
      <left style="medium">
        <color rgb="FF56C02B"/>
      </left>
      <right/>
      <top/>
      <bottom/>
      <diagonal/>
    </border>
    <border>
      <left/>
      <right style="medium">
        <color rgb="FF56C02B"/>
      </right>
      <top style="medium">
        <color rgb="FF56C02B"/>
      </top>
      <bottom/>
      <diagonal/>
    </border>
    <border>
      <left/>
      <right/>
      <top style="medium">
        <color rgb="FF56C02B"/>
      </top>
      <bottom/>
      <diagonal/>
    </border>
    <border>
      <left style="medium">
        <color rgb="FF56C02B"/>
      </left>
      <right/>
      <top style="medium">
        <color rgb="FF56C02B"/>
      </top>
      <bottom/>
      <diagonal/>
    </border>
    <border>
      <left/>
      <right style="medium">
        <color rgb="FF00689D"/>
      </right>
      <top/>
      <bottom/>
      <diagonal/>
    </border>
    <border>
      <left style="medium">
        <color rgb="FF00689D"/>
      </left>
      <right/>
      <top/>
      <bottom/>
      <diagonal/>
    </border>
    <border>
      <left/>
      <right style="medium">
        <color rgb="FF00689D"/>
      </right>
      <top style="medium">
        <color rgb="FF00689D"/>
      </top>
      <bottom/>
      <diagonal/>
    </border>
    <border>
      <left/>
      <right/>
      <top style="medium">
        <color rgb="FF00689D"/>
      </top>
      <bottom/>
      <diagonal/>
    </border>
    <border>
      <left style="medium">
        <color rgb="FF00689D"/>
      </left>
      <right/>
      <top style="medium">
        <color rgb="FF00689D"/>
      </top>
      <bottom/>
      <diagonal/>
    </border>
    <border>
      <left style="medium">
        <color rgb="FF19486A"/>
      </left>
      <right/>
      <top style="medium">
        <color rgb="FF19486A"/>
      </top>
      <bottom/>
      <diagonal/>
    </border>
    <border>
      <left/>
      <right/>
      <top style="medium">
        <color rgb="FF19486A"/>
      </top>
      <bottom/>
      <diagonal/>
    </border>
    <border>
      <left/>
      <right style="medium">
        <color rgb="FF19486A"/>
      </right>
      <top style="medium">
        <color rgb="FF19486A"/>
      </top>
      <bottom/>
      <diagonal/>
    </border>
    <border>
      <left style="medium">
        <color rgb="FF19486A"/>
      </left>
      <right/>
      <top/>
      <bottom/>
      <diagonal/>
    </border>
    <border>
      <left/>
      <right style="medium">
        <color rgb="FF19486A"/>
      </right>
      <top/>
      <bottom/>
      <diagonal/>
    </border>
    <border>
      <left/>
      <right style="medium">
        <color rgb="FF19486A"/>
      </right>
      <top/>
      <bottom style="medium">
        <color rgb="FF19486A"/>
      </bottom>
      <diagonal/>
    </border>
    <border>
      <left style="medium">
        <color rgb="FFE5243B"/>
      </left>
      <right/>
      <top/>
      <bottom style="thin">
        <color auto="1"/>
      </bottom>
      <diagonal/>
    </border>
    <border>
      <left/>
      <right/>
      <top/>
      <bottom style="thin">
        <color auto="1"/>
      </bottom>
      <diagonal/>
    </border>
    <border>
      <left/>
      <right style="medium">
        <color rgb="FFE5243B"/>
      </right>
      <top/>
      <bottom style="thin">
        <color auto="1"/>
      </bottom>
      <diagonal/>
    </border>
    <border>
      <left style="medium">
        <color rgb="FFDDA63A"/>
      </left>
      <right/>
      <top/>
      <bottom style="thin">
        <color auto="1"/>
      </bottom>
      <diagonal/>
    </border>
    <border>
      <left/>
      <right style="medium">
        <color rgb="FFDDA63A"/>
      </right>
      <top/>
      <bottom style="thin">
        <color auto="1"/>
      </bottom>
      <diagonal/>
    </border>
    <border>
      <left style="medium">
        <color rgb="FF4C9F38"/>
      </left>
      <right/>
      <top/>
      <bottom style="thin">
        <color indexed="64"/>
      </bottom>
      <diagonal/>
    </border>
    <border>
      <left style="medium">
        <color rgb="FF4C9F38"/>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4C9F38"/>
      </right>
      <top/>
      <bottom style="thin">
        <color indexed="64"/>
      </bottom>
      <diagonal/>
    </border>
    <border>
      <left/>
      <right/>
      <top style="thin">
        <color indexed="64"/>
      </top>
      <bottom/>
      <diagonal/>
    </border>
    <border>
      <left/>
      <right style="medium">
        <color rgb="FF4C9F38"/>
      </right>
      <top style="thin">
        <color indexed="64"/>
      </top>
      <bottom/>
      <diagonal/>
    </border>
    <border>
      <left style="medium">
        <color rgb="FF4C9F38"/>
      </left>
      <right/>
      <top style="thin">
        <color indexed="64"/>
      </top>
      <bottom style="thin">
        <color indexed="64"/>
      </bottom>
      <diagonal/>
    </border>
    <border>
      <left/>
      <right/>
      <top style="thin">
        <color indexed="64"/>
      </top>
      <bottom style="thin">
        <color indexed="64"/>
      </bottom>
      <diagonal/>
    </border>
    <border>
      <left/>
      <right style="medium">
        <color rgb="FF4C9F38"/>
      </right>
      <top style="thin">
        <color indexed="64"/>
      </top>
      <bottom style="thin">
        <color indexed="64"/>
      </bottom>
      <diagonal/>
    </border>
    <border>
      <left/>
      <right/>
      <top style="thin">
        <color auto="1"/>
      </top>
      <bottom style="medium">
        <color rgb="FFE5243B"/>
      </bottom>
      <diagonal/>
    </border>
    <border>
      <left style="medium">
        <color rgb="FF26BDE2"/>
      </left>
      <right/>
      <top/>
      <bottom style="thin">
        <color indexed="64"/>
      </bottom>
      <diagonal/>
    </border>
    <border>
      <left/>
      <right style="medium">
        <color rgb="FF26BDE2"/>
      </right>
      <top/>
      <bottom style="thin">
        <color indexed="64"/>
      </bottom>
      <diagonal/>
    </border>
    <border>
      <left style="medium">
        <color rgb="FFC5192D"/>
      </left>
      <right/>
      <top/>
      <bottom style="thin">
        <color indexed="64"/>
      </bottom>
      <diagonal/>
    </border>
    <border>
      <left/>
      <right style="medium">
        <color rgb="FFC5192D"/>
      </right>
      <top/>
      <bottom style="thin">
        <color indexed="64"/>
      </bottom>
      <diagonal/>
    </border>
    <border>
      <left style="medium">
        <color rgb="FFC5192D"/>
      </left>
      <right/>
      <top style="thin">
        <color indexed="64"/>
      </top>
      <bottom/>
      <diagonal/>
    </border>
    <border>
      <left/>
      <right style="medium">
        <color rgb="FFC5192D"/>
      </right>
      <top style="thin">
        <color indexed="64"/>
      </top>
      <bottom/>
      <diagonal/>
    </border>
    <border>
      <left style="medium">
        <color rgb="FF26BDE2"/>
      </left>
      <right/>
      <top style="thin">
        <color indexed="64"/>
      </top>
      <bottom/>
      <diagonal/>
    </border>
    <border>
      <left/>
      <right style="medium">
        <color rgb="FF26BDE2"/>
      </right>
      <top style="thin">
        <color indexed="64"/>
      </top>
      <bottom/>
      <diagonal/>
    </border>
    <border>
      <left style="medium">
        <color rgb="FFFCC30B"/>
      </left>
      <right/>
      <top/>
      <bottom style="thin">
        <color indexed="64"/>
      </bottom>
      <diagonal/>
    </border>
    <border>
      <left/>
      <right style="medium">
        <color rgb="FFFCC30B"/>
      </right>
      <top/>
      <bottom style="thin">
        <color indexed="64"/>
      </bottom>
      <diagonal/>
    </border>
    <border>
      <left style="medium">
        <color rgb="FFFCC30B"/>
      </left>
      <right/>
      <top style="thin">
        <color indexed="64"/>
      </top>
      <bottom/>
      <diagonal/>
    </border>
    <border>
      <left/>
      <right style="medium">
        <color rgb="FFFCC30B"/>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3A21"/>
      </left>
      <right/>
      <top/>
      <bottom style="thin">
        <color indexed="64"/>
      </bottom>
      <diagonal/>
    </border>
    <border>
      <left/>
      <right style="medium">
        <color rgb="FFFF3A21"/>
      </right>
      <top/>
      <bottom style="thin">
        <color indexed="64"/>
      </bottom>
      <diagonal/>
    </border>
    <border>
      <left style="medium">
        <color rgb="FFFF3A21"/>
      </left>
      <right/>
      <top style="thin">
        <color indexed="64"/>
      </top>
      <bottom/>
      <diagonal/>
    </border>
    <border>
      <left style="medium">
        <color rgb="FFA21942"/>
      </left>
      <right/>
      <top/>
      <bottom style="thin">
        <color indexed="64"/>
      </bottom>
      <diagonal/>
    </border>
    <border>
      <left/>
      <right style="medium">
        <color rgb="FFA21942"/>
      </right>
      <top/>
      <bottom style="thin">
        <color indexed="64"/>
      </bottom>
      <diagonal/>
    </border>
    <border>
      <left style="medium">
        <color rgb="FFA21942"/>
      </left>
      <right/>
      <top style="thin">
        <color indexed="64"/>
      </top>
      <bottom/>
      <diagonal/>
    </border>
    <border>
      <left/>
      <right style="medium">
        <color rgb="FFA21942"/>
      </right>
      <top style="thin">
        <color indexed="64"/>
      </top>
      <bottom/>
      <diagonal/>
    </border>
    <border>
      <left style="medium">
        <color rgb="FFA21942"/>
      </left>
      <right/>
      <top style="thin">
        <color indexed="64"/>
      </top>
      <bottom style="thin">
        <color indexed="64"/>
      </bottom>
      <diagonal/>
    </border>
    <border>
      <left/>
      <right style="medium">
        <color rgb="FFA21942"/>
      </right>
      <top style="thin">
        <color indexed="64"/>
      </top>
      <bottom style="thin">
        <color indexed="64"/>
      </bottom>
      <diagonal/>
    </border>
    <border>
      <left style="medium">
        <color rgb="FFFD6925"/>
      </left>
      <right/>
      <top/>
      <bottom style="thin">
        <color indexed="64"/>
      </bottom>
      <diagonal/>
    </border>
    <border>
      <left/>
      <right style="medium">
        <color rgb="FFFD6925"/>
      </right>
      <top/>
      <bottom style="thin">
        <color indexed="64"/>
      </bottom>
      <diagonal/>
    </border>
    <border>
      <left style="medium">
        <color rgb="FFFD6925"/>
      </left>
      <right/>
      <top style="thin">
        <color indexed="64"/>
      </top>
      <bottom/>
      <diagonal/>
    </border>
    <border>
      <left/>
      <right style="medium">
        <color rgb="FFFD6925"/>
      </right>
      <top style="thin">
        <color indexed="64"/>
      </top>
      <bottom/>
      <diagonal/>
    </border>
    <border>
      <left/>
      <right style="medium">
        <color rgb="FFFF3A21"/>
      </right>
      <top style="thin">
        <color indexed="64"/>
      </top>
      <bottom/>
      <diagonal/>
    </border>
    <border>
      <left style="medium">
        <color rgb="FF3F7E44"/>
      </left>
      <right/>
      <top/>
      <bottom style="thin">
        <color indexed="64"/>
      </bottom>
      <diagonal/>
    </border>
    <border>
      <left/>
      <right style="medium">
        <color rgb="FF3F7E44"/>
      </right>
      <top/>
      <bottom style="thin">
        <color indexed="64"/>
      </bottom>
      <diagonal/>
    </border>
    <border>
      <left style="medium">
        <color rgb="FF3F7E44"/>
      </left>
      <right/>
      <top style="thin">
        <color indexed="64"/>
      </top>
      <bottom style="thin">
        <color indexed="64"/>
      </bottom>
      <diagonal/>
    </border>
    <border>
      <left/>
      <right style="medium">
        <color rgb="FF3F7E44"/>
      </right>
      <top style="thin">
        <color indexed="64"/>
      </top>
      <bottom style="thin">
        <color indexed="64"/>
      </bottom>
      <diagonal/>
    </border>
    <border>
      <left style="medium">
        <color rgb="FFDD1367"/>
      </left>
      <right/>
      <top/>
      <bottom style="thin">
        <color indexed="64"/>
      </bottom>
      <diagonal/>
    </border>
    <border>
      <left/>
      <right style="medium">
        <color rgb="FFDD1367"/>
      </right>
      <top/>
      <bottom style="thin">
        <color indexed="64"/>
      </bottom>
      <diagonal/>
    </border>
    <border>
      <left style="medium">
        <color rgb="FFDD1367"/>
      </left>
      <right/>
      <top style="thin">
        <color indexed="64"/>
      </top>
      <bottom/>
      <diagonal/>
    </border>
    <border>
      <left/>
      <right style="medium">
        <color rgb="FFDD1367"/>
      </right>
      <top style="thin">
        <color indexed="64"/>
      </top>
      <bottom/>
      <diagonal/>
    </border>
    <border>
      <left style="medium">
        <color rgb="FF3F7E44"/>
      </left>
      <right/>
      <top style="thin">
        <color indexed="64"/>
      </top>
      <bottom/>
      <diagonal/>
    </border>
    <border>
      <left style="medium">
        <color rgb="FFFD9D24"/>
      </left>
      <right/>
      <top/>
      <bottom style="thin">
        <color indexed="64"/>
      </bottom>
      <diagonal/>
    </border>
    <border>
      <left/>
      <right style="medium">
        <color rgb="FFFD9D24"/>
      </right>
      <top/>
      <bottom style="thin">
        <color indexed="64"/>
      </bottom>
      <diagonal/>
    </border>
    <border>
      <left style="medium">
        <color rgb="FFFD9D24"/>
      </left>
      <right/>
      <top style="thin">
        <color indexed="64"/>
      </top>
      <bottom/>
      <diagonal/>
    </border>
    <border>
      <left/>
      <right style="medium">
        <color rgb="FFFD9D24"/>
      </right>
      <top style="thin">
        <color indexed="64"/>
      </top>
      <bottom/>
      <diagonal/>
    </border>
    <border>
      <left style="medium">
        <color rgb="FFBF8B2E"/>
      </left>
      <right/>
      <top/>
      <bottom style="thin">
        <color indexed="64"/>
      </bottom>
      <diagonal/>
    </border>
    <border>
      <left/>
      <right style="medium">
        <color rgb="FFBF8B2E"/>
      </right>
      <top/>
      <bottom style="thin">
        <color indexed="64"/>
      </bottom>
      <diagonal/>
    </border>
    <border>
      <left/>
      <right/>
      <top style="thin">
        <color auto="1"/>
      </top>
      <bottom style="medium">
        <color rgb="FFBF8B2E"/>
      </bottom>
      <diagonal/>
    </border>
    <border>
      <left style="medium">
        <color rgb="FF56C02B"/>
      </left>
      <right/>
      <top style="thin">
        <color indexed="64"/>
      </top>
      <bottom/>
      <diagonal/>
    </border>
    <border>
      <left/>
      <right style="medium">
        <color rgb="FF56C02B"/>
      </right>
      <top style="thin">
        <color indexed="64"/>
      </top>
      <bottom/>
      <diagonal/>
    </border>
    <border>
      <left style="medium">
        <color rgb="FF56C02B"/>
      </left>
      <right/>
      <top/>
      <bottom style="thin">
        <color indexed="64"/>
      </bottom>
      <diagonal/>
    </border>
    <border>
      <left/>
      <right style="medium">
        <color rgb="FF56C02B"/>
      </right>
      <top/>
      <bottom style="thin">
        <color indexed="64"/>
      </bottom>
      <diagonal/>
    </border>
    <border>
      <left style="medium">
        <color rgb="FF56C02B"/>
      </left>
      <right/>
      <top style="thin">
        <color indexed="64"/>
      </top>
      <bottom style="thin">
        <color auto="1"/>
      </bottom>
      <diagonal/>
    </border>
    <border>
      <left/>
      <right style="medium">
        <color rgb="FF56C02B"/>
      </right>
      <top style="thin">
        <color indexed="64"/>
      </top>
      <bottom style="thin">
        <color auto="1"/>
      </bottom>
      <diagonal/>
    </border>
    <border>
      <left style="medium">
        <color rgb="FF00689D"/>
      </left>
      <right/>
      <top/>
      <bottom style="thin">
        <color indexed="64"/>
      </bottom>
      <diagonal/>
    </border>
    <border>
      <left/>
      <right style="medium">
        <color rgb="FF00689D"/>
      </right>
      <top/>
      <bottom style="thin">
        <color indexed="64"/>
      </bottom>
      <diagonal/>
    </border>
    <border>
      <left style="medium">
        <color rgb="FF19486A"/>
      </left>
      <right/>
      <top/>
      <bottom style="thin">
        <color indexed="64"/>
      </bottom>
      <diagonal/>
    </border>
    <border>
      <left/>
      <right style="medium">
        <color rgb="FF19486A"/>
      </right>
      <top/>
      <bottom style="thin">
        <color indexed="64"/>
      </bottom>
      <diagonal/>
    </border>
    <border>
      <left style="medium">
        <color rgb="FF00689D"/>
      </left>
      <right/>
      <top style="thin">
        <color indexed="64"/>
      </top>
      <bottom style="thin">
        <color indexed="64"/>
      </bottom>
      <diagonal/>
    </border>
    <border>
      <left/>
      <right style="medium">
        <color rgb="FF00689D"/>
      </right>
      <top style="thin">
        <color indexed="64"/>
      </top>
      <bottom style="thin">
        <color indexed="64"/>
      </bottom>
      <diagonal/>
    </border>
    <border>
      <left style="medium">
        <color rgb="FF19486A"/>
      </left>
      <right/>
      <top style="thin">
        <color indexed="64"/>
      </top>
      <bottom/>
      <diagonal/>
    </border>
    <border>
      <left style="medium">
        <color rgb="FF19486A"/>
      </left>
      <right/>
      <top style="thin">
        <color indexed="64"/>
      </top>
      <bottom style="medium">
        <color rgb="FF19486A"/>
      </bottom>
      <diagonal/>
    </border>
    <border>
      <left/>
      <right/>
      <top style="thin">
        <color indexed="64"/>
      </top>
      <bottom style="medium">
        <color rgb="FF19486A"/>
      </bottom>
      <diagonal/>
    </border>
    <border>
      <left/>
      <right style="medium">
        <color rgb="FF19486A"/>
      </right>
      <top style="thin">
        <color indexed="64"/>
      </top>
      <bottom/>
      <diagonal/>
    </border>
    <border>
      <left style="medium">
        <color rgb="FFE5243B"/>
      </left>
      <right/>
      <top style="thin">
        <color indexed="64"/>
      </top>
      <bottom/>
      <diagonal/>
    </border>
    <border>
      <left/>
      <right style="medium">
        <color rgb="FFE5243B"/>
      </right>
      <top style="thin">
        <color indexed="64"/>
      </top>
      <bottom/>
      <diagonal/>
    </border>
    <border>
      <left style="medium">
        <color rgb="FFE5243B"/>
      </left>
      <right/>
      <top style="thin">
        <color indexed="64"/>
      </top>
      <bottom style="medium">
        <color rgb="FFE5243B"/>
      </bottom>
      <diagonal/>
    </border>
    <border>
      <left style="medium">
        <color rgb="FFE5243B"/>
      </left>
      <right/>
      <top style="thin">
        <color indexed="64"/>
      </top>
      <bottom style="thin">
        <color auto="1"/>
      </bottom>
      <diagonal/>
    </border>
    <border>
      <left/>
      <right style="medium">
        <color rgb="FFE5243B"/>
      </right>
      <top style="thin">
        <color indexed="64"/>
      </top>
      <bottom style="thin">
        <color auto="1"/>
      </bottom>
      <diagonal/>
    </border>
    <border>
      <left/>
      <right style="medium">
        <color rgb="FFE5243B"/>
      </right>
      <top style="thin">
        <color indexed="64"/>
      </top>
      <bottom style="medium">
        <color rgb="FFE5243B"/>
      </bottom>
      <diagonal/>
    </border>
    <border>
      <left style="medium">
        <color rgb="FFDDA63A"/>
      </left>
      <right/>
      <top style="thin">
        <color indexed="64"/>
      </top>
      <bottom style="thin">
        <color auto="1"/>
      </bottom>
      <diagonal/>
    </border>
    <border>
      <left/>
      <right style="medium">
        <color rgb="FFDDA63A"/>
      </right>
      <top style="thin">
        <color indexed="64"/>
      </top>
      <bottom style="thin">
        <color auto="1"/>
      </bottom>
      <diagonal/>
    </border>
    <border>
      <left style="medium">
        <color rgb="FF26BDE2"/>
      </left>
      <right/>
      <top style="thin">
        <color indexed="64"/>
      </top>
      <bottom style="thin">
        <color indexed="64"/>
      </bottom>
      <diagonal/>
    </border>
    <border>
      <left/>
      <right style="medium">
        <color rgb="FF26BDE2"/>
      </right>
      <top style="thin">
        <color indexed="64"/>
      </top>
      <bottom style="thin">
        <color indexed="64"/>
      </bottom>
      <diagonal/>
    </border>
    <border>
      <left style="medium">
        <color rgb="FFFCC30B"/>
      </left>
      <right/>
      <top style="thin">
        <color indexed="64"/>
      </top>
      <bottom style="thin">
        <color indexed="64"/>
      </bottom>
      <diagonal/>
    </border>
    <border>
      <left/>
      <right style="medium">
        <color rgb="FFFCC30B"/>
      </right>
      <top style="thin">
        <color indexed="64"/>
      </top>
      <bottom style="thin">
        <color indexed="64"/>
      </bottom>
      <diagonal/>
    </border>
    <border>
      <left style="medium">
        <color rgb="FFBF8B2E"/>
      </left>
      <right/>
      <top style="thin">
        <color indexed="64"/>
      </top>
      <bottom/>
      <diagonal/>
    </border>
    <border>
      <left/>
      <right style="medium">
        <color rgb="FFBF8B2E"/>
      </right>
      <top style="thin">
        <color indexed="64"/>
      </top>
      <bottom/>
      <diagonal/>
    </border>
    <border>
      <left style="medium">
        <color rgb="FF19486A"/>
      </left>
      <right/>
      <top style="thin">
        <color indexed="64"/>
      </top>
      <bottom style="thin">
        <color indexed="64"/>
      </bottom>
      <diagonal/>
    </border>
    <border>
      <left/>
      <right style="medium">
        <color rgb="FF19486A"/>
      </right>
      <top style="thin">
        <color indexed="64"/>
      </top>
      <bottom style="thin">
        <color indexed="64"/>
      </bottom>
      <diagonal/>
    </border>
    <border>
      <left style="medium">
        <color rgb="FF00689D"/>
      </left>
      <right/>
      <top style="thin">
        <color indexed="64"/>
      </top>
      <bottom style="medium">
        <color rgb="FF00689D"/>
      </bottom>
      <diagonal/>
    </border>
    <border>
      <left/>
      <right/>
      <top style="thin">
        <color indexed="64"/>
      </top>
      <bottom style="medium">
        <color rgb="FF00689D"/>
      </bottom>
      <diagonal/>
    </border>
    <border>
      <left/>
      <right style="medium">
        <color rgb="FF00689D"/>
      </right>
      <top style="thin">
        <color indexed="64"/>
      </top>
      <bottom style="medium">
        <color rgb="FF00689D"/>
      </bottom>
      <diagonal/>
    </border>
    <border>
      <left style="medium">
        <color rgb="FF00689D"/>
      </left>
      <right/>
      <top style="thin">
        <color indexed="64"/>
      </top>
      <bottom/>
      <diagonal/>
    </border>
    <border>
      <left/>
      <right style="medium">
        <color rgb="FF00689D"/>
      </right>
      <top style="thin">
        <color indexed="64"/>
      </top>
      <bottom/>
      <diagonal/>
    </border>
    <border>
      <left/>
      <right style="medium">
        <color rgb="FF3F7E44"/>
      </right>
      <top style="thin">
        <color indexed="64"/>
      </top>
      <bottom/>
      <diagonal/>
    </border>
    <border>
      <left style="medium">
        <color rgb="FFBF8B2E"/>
      </left>
      <right/>
      <top style="thin">
        <color indexed="64"/>
      </top>
      <bottom style="medium">
        <color rgb="FFBF8B2E"/>
      </bottom>
      <diagonal/>
    </border>
    <border>
      <left/>
      <right style="medium">
        <color rgb="FFBF8B2E"/>
      </right>
      <top style="thin">
        <color indexed="64"/>
      </top>
      <bottom style="medium">
        <color rgb="FFBF8B2E"/>
      </bottom>
      <diagonal/>
    </border>
    <border>
      <left style="medium">
        <color rgb="FFBF8B2E"/>
      </left>
      <right/>
      <top style="thin">
        <color indexed="64"/>
      </top>
      <bottom style="thin">
        <color indexed="64"/>
      </bottom>
      <diagonal/>
    </border>
    <border>
      <left/>
      <right style="medium">
        <color rgb="FFBF8B2E"/>
      </right>
      <top style="thin">
        <color indexed="64"/>
      </top>
      <bottom style="thin">
        <color indexed="64"/>
      </bottom>
      <diagonal/>
    </border>
    <border>
      <left style="medium">
        <color rgb="FFFF3A21"/>
      </left>
      <right/>
      <top style="thin">
        <color indexed="64"/>
      </top>
      <bottom style="thin">
        <color indexed="64"/>
      </bottom>
      <diagonal/>
    </border>
    <border>
      <left/>
      <right style="medium">
        <color rgb="FFFF3A21"/>
      </right>
      <top style="thin">
        <color indexed="64"/>
      </top>
      <bottom style="thin">
        <color indexed="64"/>
      </bottom>
      <diagonal/>
    </border>
    <border>
      <left style="medium">
        <color rgb="FFDDA63A"/>
      </left>
      <right/>
      <top style="thin">
        <color indexed="64"/>
      </top>
      <bottom/>
      <diagonal/>
    </border>
    <border>
      <left/>
      <right style="medium">
        <color rgb="FFDDA63A"/>
      </right>
      <top style="thin">
        <color indexed="64"/>
      </top>
      <bottom/>
      <diagonal/>
    </border>
  </borders>
  <cellStyleXfs count="55">
    <xf numFmtId="0" fontId="0" fillId="0" borderId="0"/>
    <xf numFmtId="0" fontId="8" fillId="0" borderId="0"/>
    <xf numFmtId="0" fontId="8" fillId="0" borderId="0"/>
    <xf numFmtId="0" fontId="5" fillId="0" borderId="0"/>
    <xf numFmtId="0" fontId="9" fillId="0" borderId="0"/>
    <xf numFmtId="0" fontId="10" fillId="0" borderId="0" applyNumberFormat="0" applyFill="0" applyBorder="0" applyAlignment="0" applyProtection="0"/>
    <xf numFmtId="164" fontId="14" fillId="0" borderId="0" applyFont="0" applyFill="0" applyBorder="0" applyAlignment="0" applyProtection="0"/>
    <xf numFmtId="166" fontId="16" fillId="0" borderId="0" applyProtection="0"/>
    <xf numFmtId="0" fontId="5" fillId="0" borderId="0"/>
    <xf numFmtId="0" fontId="4" fillId="0" borderId="0"/>
    <xf numFmtId="164" fontId="14" fillId="0" borderId="0" applyFont="0" applyFill="0" applyBorder="0" applyAlignment="0" applyProtection="0"/>
    <xf numFmtId="164" fontId="14" fillId="0" borderId="0" applyFont="0" applyFill="0" applyBorder="0" applyAlignment="0" applyProtection="0"/>
    <xf numFmtId="0" fontId="29" fillId="0" borderId="0" applyNumberFormat="0" applyFill="0" applyBorder="0" applyAlignment="0" applyProtection="0"/>
    <xf numFmtId="0" fontId="30" fillId="0" borderId="125" applyNumberFormat="0" applyFill="0" applyAlignment="0" applyProtection="0"/>
    <xf numFmtId="0" fontId="31" fillId="0" borderId="126" applyNumberFormat="0" applyFill="0" applyAlignment="0" applyProtection="0"/>
    <xf numFmtId="0" fontId="32" fillId="0" borderId="127" applyNumberFormat="0" applyFill="0" applyAlignment="0" applyProtection="0"/>
    <xf numFmtId="0" fontId="32" fillId="0" borderId="0" applyNumberFormat="0" applyFill="0" applyBorder="0" applyAlignment="0" applyProtection="0"/>
    <xf numFmtId="0" fontId="33" fillId="21" borderId="0" applyNumberFormat="0" applyBorder="0" applyAlignment="0" applyProtection="0"/>
    <xf numFmtId="0" fontId="34" fillId="22" borderId="0" applyNumberFormat="0" applyBorder="0" applyAlignment="0" applyProtection="0"/>
    <xf numFmtId="0" fontId="35" fillId="23" borderId="0" applyNumberFormat="0" applyBorder="0" applyAlignment="0" applyProtection="0"/>
    <xf numFmtId="0" fontId="36" fillId="24" borderId="128" applyNumberFormat="0" applyAlignment="0" applyProtection="0"/>
    <xf numFmtId="0" fontId="37" fillId="25" borderId="129" applyNumberFormat="0" applyAlignment="0" applyProtection="0"/>
    <xf numFmtId="0" fontId="38" fillId="25" borderId="128" applyNumberFormat="0" applyAlignment="0" applyProtection="0"/>
    <xf numFmtId="0" fontId="39" fillId="0" borderId="130" applyNumberFormat="0" applyFill="0" applyAlignment="0" applyProtection="0"/>
    <xf numFmtId="0" fontId="40" fillId="26" borderId="13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33" applyNumberFormat="0" applyFill="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44"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0" borderId="0"/>
    <xf numFmtId="0" fontId="1" fillId="27" borderId="132" applyNumberFormat="0" applyFont="0" applyAlignment="0" applyProtection="0"/>
    <xf numFmtId="0" fontId="45" fillId="0" borderId="0" applyNumberFormat="0" applyBorder="0" applyProtection="0"/>
  </cellStyleXfs>
  <cellXfs count="631">
    <xf numFmtId="0" fontId="0" fillId="0" borderId="0" xfId="0"/>
    <xf numFmtId="0" fontId="4" fillId="0" borderId="0" xfId="0" applyFont="1" applyAlignment="1">
      <alignment horizontal="center" wrapText="1"/>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0" xfId="0" applyFont="1" applyAlignment="1">
      <alignment vertical="center"/>
    </xf>
    <xf numFmtId="0" fontId="5" fillId="0" borderId="0" xfId="0" applyFont="1" applyFill="1" applyBorder="1" applyAlignment="1">
      <alignment horizontal="left" vertical="center"/>
    </xf>
    <xf numFmtId="0" fontId="6" fillId="0" borderId="0" xfId="0" applyFont="1"/>
    <xf numFmtId="0" fontId="6" fillId="0" borderId="0" xfId="0" applyFont="1" applyAlignment="1">
      <alignment horizontal="left"/>
    </xf>
    <xf numFmtId="0" fontId="7" fillId="0" borderId="0" xfId="0" applyFont="1" applyAlignment="1">
      <alignment horizontal="center"/>
    </xf>
    <xf numFmtId="0" fontId="5" fillId="0" borderId="0" xfId="0" applyFont="1" applyAlignment="1">
      <alignment horizontal="center" wrapText="1"/>
    </xf>
    <xf numFmtId="0" fontId="0" fillId="0" borderId="0" xfId="0" applyAlignment="1">
      <alignment horizontal="left"/>
    </xf>
    <xf numFmtId="0" fontId="2" fillId="0" borderId="0" xfId="0" applyFont="1" applyAlignment="1">
      <alignment horizontal="center"/>
    </xf>
    <xf numFmtId="0" fontId="2" fillId="2" borderId="4" xfId="0" applyFont="1" applyFill="1" applyBorder="1" applyAlignment="1">
      <alignment horizontal="left" vertical="center"/>
    </xf>
    <xf numFmtId="0" fontId="2" fillId="2" borderId="5" xfId="0" applyFont="1" applyFill="1" applyBorder="1" applyAlignment="1">
      <alignment horizontal="center" vertical="center"/>
    </xf>
    <xf numFmtId="0" fontId="5" fillId="4" borderId="0" xfId="0" applyFont="1" applyFill="1" applyBorder="1" applyAlignment="1">
      <alignment horizontal="left" vertical="center"/>
    </xf>
    <xf numFmtId="0" fontId="2" fillId="4" borderId="5"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vertical="center"/>
    </xf>
    <xf numFmtId="0" fontId="6" fillId="0" borderId="0" xfId="0" applyFont="1" applyAlignment="1">
      <alignment horizontal="center" wrapText="1"/>
    </xf>
    <xf numFmtId="0" fontId="6" fillId="0" borderId="0" xfId="0" applyFont="1" applyBorder="1" applyAlignment="1">
      <alignment horizontal="center" wrapText="1"/>
    </xf>
    <xf numFmtId="0" fontId="2" fillId="2"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5" fillId="4"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10" xfId="0" applyFont="1" applyFill="1" applyBorder="1" applyAlignment="1">
      <alignment horizontal="left" vertical="center"/>
    </xf>
    <xf numFmtId="0" fontId="3" fillId="5" borderId="13" xfId="0" applyFont="1" applyFill="1" applyBorder="1" applyAlignment="1">
      <alignment vertical="center" wrapText="1"/>
    </xf>
    <xf numFmtId="0" fontId="0" fillId="0" borderId="0" xfId="0" applyAlignment="1">
      <alignment horizontal="center" wrapText="1"/>
    </xf>
    <xf numFmtId="0" fontId="2" fillId="0" borderId="0" xfId="0" applyFont="1" applyBorder="1" applyAlignment="1">
      <alignment horizontal="center" vertical="center"/>
    </xf>
    <xf numFmtId="0" fontId="2" fillId="0" borderId="0" xfId="0" applyFont="1" applyFill="1" applyAlignment="1">
      <alignment horizontal="center"/>
    </xf>
    <xf numFmtId="167" fontId="17" fillId="0" borderId="0" xfId="7" applyNumberFormat="1" applyFont="1" applyFill="1" applyAlignment="1">
      <alignment horizontal="right"/>
    </xf>
    <xf numFmtId="0" fontId="2" fillId="2" borderId="14" xfId="0" applyFont="1" applyFill="1" applyBorder="1" applyAlignment="1">
      <alignment horizontal="center" vertical="center"/>
    </xf>
    <xf numFmtId="0" fontId="2"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5" fillId="4" borderId="16" xfId="0" applyFont="1" applyFill="1" applyBorder="1" applyAlignment="1">
      <alignment horizontal="left" vertical="center" wrapText="1"/>
    </xf>
    <xf numFmtId="0" fontId="5" fillId="4" borderId="16" xfId="0" applyFont="1" applyFill="1" applyBorder="1" applyAlignment="1">
      <alignment horizontal="left" vertical="center"/>
    </xf>
    <xf numFmtId="0" fontId="2" fillId="0" borderId="14" xfId="0" applyFont="1" applyFill="1" applyBorder="1" applyAlignment="1">
      <alignment horizontal="center" vertical="center"/>
    </xf>
    <xf numFmtId="0" fontId="2" fillId="4" borderId="14" xfId="0" applyFont="1" applyFill="1" applyBorder="1" applyAlignment="1">
      <alignment horizontal="center" vertical="center"/>
    </xf>
    <xf numFmtId="0" fontId="6" fillId="4" borderId="0" xfId="0" applyFont="1" applyFill="1" applyBorder="1" applyAlignment="1">
      <alignment horizontal="left" vertical="center" wrapText="1"/>
    </xf>
    <xf numFmtId="0" fontId="2" fillId="0" borderId="14" xfId="0" applyFont="1" applyBorder="1" applyAlignment="1">
      <alignment horizontal="center" vertical="center"/>
    </xf>
    <xf numFmtId="0" fontId="2" fillId="2" borderId="18" xfId="0" applyFont="1" applyFill="1" applyBorder="1" applyAlignment="1">
      <alignment horizontal="left" vertical="center"/>
    </xf>
    <xf numFmtId="0" fontId="3" fillId="6" borderId="19" xfId="0" applyFont="1" applyFill="1" applyBorder="1" applyAlignment="1">
      <alignment vertical="center" wrapText="1"/>
    </xf>
    <xf numFmtId="0" fontId="3" fillId="6" borderId="21" xfId="0" applyFont="1" applyFill="1" applyBorder="1" applyAlignment="1">
      <alignment vertical="center" wrapText="1"/>
    </xf>
    <xf numFmtId="168" fontId="16" fillId="0" borderId="0" xfId="8" applyNumberFormat="1" applyFont="1" applyFill="1" applyBorder="1" applyAlignment="1"/>
    <xf numFmtId="168" fontId="16" fillId="0" borderId="0" xfId="8" applyNumberFormat="1" applyFont="1" applyFill="1" applyBorder="1" applyAlignment="1">
      <alignment horizontal="right"/>
    </xf>
    <xf numFmtId="0" fontId="0" fillId="0" borderId="0" xfId="0" applyAlignment="1">
      <alignment horizontal="center" vertical="center"/>
    </xf>
    <xf numFmtId="169" fontId="16" fillId="0" borderId="0" xfId="9" applyNumberFormat="1" applyFont="1" applyFill="1" applyAlignment="1"/>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5" fillId="4" borderId="23" xfId="0" applyFont="1" applyFill="1" applyBorder="1" applyAlignment="1">
      <alignment horizontal="left" vertical="center" wrapText="1"/>
    </xf>
    <xf numFmtId="0" fontId="5" fillId="4" borderId="23" xfId="0" applyFont="1" applyFill="1" applyBorder="1" applyAlignment="1">
      <alignment horizontal="left" vertical="center"/>
    </xf>
    <xf numFmtId="0" fontId="2" fillId="0" borderId="25" xfId="0" applyFont="1" applyFill="1" applyBorder="1" applyAlignment="1">
      <alignment horizontal="center" vertical="center"/>
    </xf>
    <xf numFmtId="0" fontId="2" fillId="2" borderId="25"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4" borderId="0" xfId="0" applyFont="1" applyFill="1" applyBorder="1" applyAlignment="1">
      <alignment horizontal="center" vertical="center"/>
    </xf>
    <xf numFmtId="0" fontId="18" fillId="2" borderId="0" xfId="0" applyFont="1" applyFill="1" applyBorder="1" applyAlignment="1">
      <alignment horizontal="center" vertical="center" wrapText="1"/>
    </xf>
    <xf numFmtId="0" fontId="18" fillId="2" borderId="0" xfId="0" applyFont="1" applyFill="1" applyBorder="1" applyAlignment="1">
      <alignment horizontal="center" vertical="center"/>
    </xf>
    <xf numFmtId="0" fontId="18" fillId="2" borderId="0" xfId="0" applyFont="1" applyFill="1" applyBorder="1" applyAlignment="1">
      <alignment horizontal="left" vertical="center"/>
    </xf>
    <xf numFmtId="0" fontId="18" fillId="2" borderId="26" xfId="0" applyFont="1" applyFill="1" applyBorder="1" applyAlignment="1">
      <alignment horizontal="left" vertical="center"/>
    </xf>
    <xf numFmtId="0" fontId="3" fillId="7" borderId="29" xfId="0" applyFont="1" applyFill="1" applyBorder="1" applyAlignment="1">
      <alignment vertical="center" wrapText="1"/>
    </xf>
    <xf numFmtId="0" fontId="2" fillId="0" borderId="0" xfId="0" applyFont="1" applyBorder="1" applyAlignment="1">
      <alignment horizontal="center"/>
    </xf>
    <xf numFmtId="0" fontId="7" fillId="0" borderId="0" xfId="0" applyFont="1" applyAlignment="1">
      <alignment horizontal="center" vertical="center"/>
    </xf>
    <xf numFmtId="0" fontId="2" fillId="0" borderId="30" xfId="0" applyFont="1" applyBorder="1" applyAlignment="1">
      <alignment horizontal="center" vertical="center"/>
    </xf>
    <xf numFmtId="0" fontId="7" fillId="0" borderId="31" xfId="0" applyFont="1" applyBorder="1" applyAlignment="1">
      <alignment horizontal="center" vertical="center" wrapText="1"/>
    </xf>
    <xf numFmtId="0" fontId="6" fillId="0" borderId="31" xfId="0" applyFont="1" applyBorder="1" applyAlignment="1">
      <alignment horizontal="left" vertical="center" wrapText="1"/>
    </xf>
    <xf numFmtId="0" fontId="5" fillId="0" borderId="31" xfId="0" applyFont="1" applyFill="1" applyBorder="1" applyAlignment="1">
      <alignment horizontal="left" vertical="center" wrapText="1"/>
    </xf>
    <xf numFmtId="0" fontId="2" fillId="2" borderId="33" xfId="0" applyFont="1" applyFill="1" applyBorder="1" applyAlignment="1">
      <alignment horizontal="center" vertical="center"/>
    </xf>
    <xf numFmtId="0" fontId="4" fillId="0" borderId="0" xfId="0" applyFont="1"/>
    <xf numFmtId="0" fontId="7" fillId="4" borderId="0" xfId="0" applyFont="1" applyFill="1" applyBorder="1" applyAlignment="1">
      <alignment horizontal="center" vertical="center"/>
    </xf>
    <xf numFmtId="0" fontId="18" fillId="2" borderId="34" xfId="0" applyFont="1" applyFill="1" applyBorder="1" applyAlignment="1">
      <alignment horizontal="left" vertical="center"/>
    </xf>
    <xf numFmtId="0" fontId="3" fillId="8" borderId="37" xfId="0" applyFont="1" applyFill="1" applyBorder="1" applyAlignment="1">
      <alignment vertical="center" wrapText="1"/>
    </xf>
    <xf numFmtId="0" fontId="2" fillId="4" borderId="38" xfId="0" applyFont="1" applyFill="1" applyBorder="1" applyAlignment="1">
      <alignment horizontal="center" vertical="center"/>
    </xf>
    <xf numFmtId="0" fontId="7" fillId="4" borderId="39" xfId="0" applyFont="1" applyFill="1" applyBorder="1" applyAlignment="1">
      <alignment horizontal="center" vertical="center"/>
    </xf>
    <xf numFmtId="0" fontId="6" fillId="4" borderId="39" xfId="0" applyFont="1" applyFill="1" applyBorder="1" applyAlignment="1">
      <alignment horizontal="left" vertical="center"/>
    </xf>
    <xf numFmtId="0" fontId="5" fillId="4" borderId="39" xfId="0" applyFont="1" applyFill="1" applyBorder="1" applyAlignment="1">
      <alignment horizontal="left" vertical="center"/>
    </xf>
    <xf numFmtId="0" fontId="2" fillId="2" borderId="41" xfId="0" applyFont="1" applyFill="1" applyBorder="1" applyAlignment="1">
      <alignment horizontal="center" vertical="center"/>
    </xf>
    <xf numFmtId="0" fontId="2" fillId="4" borderId="41" xfId="0" applyFont="1" applyFill="1" applyBorder="1" applyAlignment="1">
      <alignment horizontal="center" vertical="center"/>
    </xf>
    <xf numFmtId="0" fontId="6" fillId="4" borderId="0" xfId="0" applyFont="1" applyFill="1" applyBorder="1" applyAlignment="1">
      <alignment horizontal="left" vertical="center"/>
    </xf>
    <xf numFmtId="0" fontId="18" fillId="2" borderId="42" xfId="0" applyFont="1" applyFill="1" applyBorder="1" applyAlignment="1">
      <alignment horizontal="left" vertical="center"/>
    </xf>
    <xf numFmtId="0" fontId="3" fillId="10" borderId="45" xfId="0" applyFont="1" applyFill="1" applyBorder="1" applyAlignment="1">
      <alignment vertical="center" wrapText="1"/>
    </xf>
    <xf numFmtId="0" fontId="18" fillId="0" borderId="46" xfId="0" applyFont="1" applyFill="1" applyBorder="1" applyAlignment="1">
      <alignment horizontal="center" vertical="center"/>
    </xf>
    <xf numFmtId="0" fontId="18" fillId="0" borderId="47" xfId="0" applyFont="1" applyBorder="1" applyAlignment="1">
      <alignment horizontal="center" vertical="center"/>
    </xf>
    <xf numFmtId="0" fontId="5" fillId="0" borderId="47" xfId="0" applyFont="1" applyFill="1" applyBorder="1" applyAlignment="1">
      <alignment horizontal="left" vertical="center" wrapText="1"/>
    </xf>
    <xf numFmtId="0" fontId="20" fillId="0" borderId="0" xfId="0" applyFont="1" applyAlignment="1">
      <alignment vertical="center"/>
    </xf>
    <xf numFmtId="0" fontId="2" fillId="2" borderId="49" xfId="0" applyFont="1" applyFill="1" applyBorder="1" applyAlignment="1">
      <alignment horizontal="center" vertical="center"/>
    </xf>
    <xf numFmtId="0" fontId="18" fillId="2" borderId="50" xfId="0" applyFont="1" applyFill="1" applyBorder="1" applyAlignment="1">
      <alignment horizontal="left" vertical="center"/>
    </xf>
    <xf numFmtId="0" fontId="3" fillId="11" borderId="53" xfId="0" applyFont="1" applyFill="1" applyBorder="1" applyAlignment="1">
      <alignment vertical="center" wrapText="1"/>
    </xf>
    <xf numFmtId="0" fontId="2" fillId="4" borderId="54" xfId="0" applyFont="1" applyFill="1" applyBorder="1" applyAlignment="1">
      <alignment horizontal="center" vertical="center"/>
    </xf>
    <xf numFmtId="0" fontId="21" fillId="4" borderId="55" xfId="0" applyFont="1" applyFill="1" applyBorder="1" applyAlignment="1">
      <alignment horizontal="center" vertical="center"/>
    </xf>
    <xf numFmtId="0" fontId="5" fillId="4" borderId="55" xfId="0" applyFont="1" applyFill="1" applyBorder="1" applyAlignment="1">
      <alignment horizontal="left" vertical="center" wrapText="1"/>
    </xf>
    <xf numFmtId="0" fontId="5" fillId="4" borderId="55" xfId="0" applyFont="1" applyFill="1" applyBorder="1" applyAlignment="1">
      <alignment horizontal="left" vertical="center"/>
    </xf>
    <xf numFmtId="0" fontId="2" fillId="2" borderId="57" xfId="0" applyFont="1" applyFill="1" applyBorder="1" applyAlignment="1">
      <alignment horizontal="center" vertical="center"/>
    </xf>
    <xf numFmtId="0" fontId="2" fillId="4" borderId="57" xfId="0" applyFont="1" applyFill="1" applyBorder="1" applyAlignment="1">
      <alignment horizontal="center" vertical="center"/>
    </xf>
    <xf numFmtId="0" fontId="21" fillId="4" borderId="0" xfId="0" applyFont="1" applyFill="1" applyBorder="1" applyAlignment="1">
      <alignment horizontal="center" vertical="center"/>
    </xf>
    <xf numFmtId="0" fontId="18" fillId="2" borderId="58" xfId="0" applyFont="1" applyFill="1" applyBorder="1" applyAlignment="1">
      <alignment horizontal="left" vertical="center"/>
    </xf>
    <xf numFmtId="0" fontId="3" fillId="12" borderId="61" xfId="0" applyFont="1" applyFill="1" applyBorder="1" applyAlignment="1">
      <alignment vertical="center" wrapText="1"/>
    </xf>
    <xf numFmtId="3" fontId="2" fillId="0" borderId="0" xfId="0" applyNumberFormat="1" applyFont="1" applyFill="1" applyAlignment="1">
      <alignment horizontal="center"/>
    </xf>
    <xf numFmtId="4" fontId="0" fillId="0" borderId="0" xfId="0" applyNumberFormat="1"/>
    <xf numFmtId="46" fontId="6" fillId="0" borderId="0" xfId="0" applyNumberFormat="1" applyFont="1" applyAlignment="1">
      <alignment vertical="center"/>
    </xf>
    <xf numFmtId="3" fontId="2" fillId="0" borderId="0" xfId="0" applyNumberFormat="1" applyFont="1" applyAlignment="1">
      <alignment horizontal="center"/>
    </xf>
    <xf numFmtId="4" fontId="6" fillId="0" borderId="0" xfId="0" applyNumberFormat="1" applyFont="1" applyAlignment="1">
      <alignment vertical="center"/>
    </xf>
    <xf numFmtId="3" fontId="2" fillId="0" borderId="0" xfId="0" applyNumberFormat="1" applyFont="1" applyAlignment="1">
      <alignment horizontal="center" vertical="center"/>
    </xf>
    <xf numFmtId="3" fontId="0" fillId="0" borderId="0" xfId="0" applyNumberFormat="1" applyAlignment="1">
      <alignment horizontal="center"/>
    </xf>
    <xf numFmtId="0" fontId="18" fillId="4" borderId="62" xfId="0" applyFont="1" applyFill="1" applyBorder="1" applyAlignment="1">
      <alignment horizontal="center" vertical="center"/>
    </xf>
    <xf numFmtId="0" fontId="2" fillId="4" borderId="63" xfId="0" applyFont="1" applyFill="1" applyBorder="1" applyAlignment="1">
      <alignment horizontal="center" vertical="center"/>
    </xf>
    <xf numFmtId="0" fontId="5" fillId="4" borderId="63" xfId="0" applyFont="1" applyFill="1" applyBorder="1" applyAlignment="1">
      <alignment horizontal="left" vertical="center" wrapText="1"/>
    </xf>
    <xf numFmtId="0" fontId="2" fillId="2" borderId="65" xfId="0" applyFont="1" applyFill="1" applyBorder="1" applyAlignment="1">
      <alignment horizontal="center" vertical="center"/>
    </xf>
    <xf numFmtId="0" fontId="18" fillId="4" borderId="65" xfId="0" applyFont="1" applyFill="1" applyBorder="1" applyAlignment="1">
      <alignment horizontal="center" vertical="center"/>
    </xf>
    <xf numFmtId="3" fontId="6" fillId="0" borderId="0" xfId="0" applyNumberFormat="1" applyFont="1" applyAlignment="1">
      <alignment vertical="center"/>
    </xf>
    <xf numFmtId="0" fontId="18" fillId="2" borderId="66" xfId="0" applyFont="1" applyFill="1" applyBorder="1" applyAlignment="1">
      <alignment horizontal="left" vertical="center"/>
    </xf>
    <xf numFmtId="0" fontId="3" fillId="13" borderId="69" xfId="0" applyFont="1" applyFill="1" applyBorder="1" applyAlignment="1">
      <alignment vertical="center" wrapText="1"/>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0" fontId="5" fillId="4" borderId="71" xfId="0" applyFont="1" applyFill="1" applyBorder="1" applyAlignment="1">
      <alignment horizontal="left" vertical="center" wrapText="1"/>
    </xf>
    <xf numFmtId="0" fontId="5" fillId="4" borderId="71" xfId="0" applyFont="1" applyFill="1" applyBorder="1" applyAlignment="1">
      <alignment horizontal="left" vertical="center"/>
    </xf>
    <xf numFmtId="0" fontId="2" fillId="4" borderId="73" xfId="0" applyFont="1" applyFill="1" applyBorder="1" applyAlignment="1">
      <alignment horizontal="center" vertical="center"/>
    </xf>
    <xf numFmtId="0" fontId="2" fillId="0" borderId="73" xfId="0" applyFont="1" applyFill="1" applyBorder="1" applyAlignment="1">
      <alignment horizontal="center" vertical="center"/>
    </xf>
    <xf numFmtId="0" fontId="2" fillId="2" borderId="73" xfId="0" applyFont="1" applyFill="1" applyBorder="1" applyAlignment="1">
      <alignment horizontal="center" vertical="center"/>
    </xf>
    <xf numFmtId="0" fontId="18" fillId="2" borderId="74" xfId="0" applyFont="1" applyFill="1" applyBorder="1" applyAlignment="1">
      <alignment horizontal="left" vertical="center"/>
    </xf>
    <xf numFmtId="0" fontId="3" fillId="14" borderId="77" xfId="0" applyFont="1" applyFill="1" applyBorder="1" applyAlignment="1">
      <alignment vertical="center" wrapText="1"/>
    </xf>
    <xf numFmtId="0" fontId="0" fillId="0" borderId="0" xfId="0" applyFill="1"/>
    <xf numFmtId="0" fontId="2" fillId="0" borderId="0" xfId="0" applyFont="1" applyFill="1" applyBorder="1" applyAlignment="1">
      <alignment horizontal="center"/>
    </xf>
    <xf numFmtId="0" fontId="6" fillId="0" borderId="0" xfId="0" applyFont="1" applyFill="1" applyAlignment="1">
      <alignment vertical="center"/>
    </xf>
    <xf numFmtId="0" fontId="2" fillId="4" borderId="78" xfId="0" applyFont="1" applyFill="1" applyBorder="1" applyAlignment="1">
      <alignment horizontal="center" vertical="center"/>
    </xf>
    <xf numFmtId="0" fontId="5" fillId="4" borderId="79" xfId="0" applyFont="1" applyFill="1" applyBorder="1" applyAlignment="1">
      <alignment horizontal="left" vertical="center" wrapText="1"/>
    </xf>
    <xf numFmtId="0" fontId="2" fillId="0" borderId="81" xfId="0" applyFont="1" applyFill="1" applyBorder="1" applyAlignment="1">
      <alignment horizontal="center" vertical="center"/>
    </xf>
    <xf numFmtId="0" fontId="2" fillId="2" borderId="81" xfId="0" applyFont="1" applyFill="1" applyBorder="1" applyAlignment="1">
      <alignment horizontal="center" vertical="center"/>
    </xf>
    <xf numFmtId="0" fontId="2" fillId="4" borderId="81" xfId="0" applyFont="1" applyFill="1" applyBorder="1" applyAlignment="1">
      <alignment horizontal="center" vertical="center"/>
    </xf>
    <xf numFmtId="0" fontId="2" fillId="2" borderId="82" xfId="0" applyFont="1" applyFill="1" applyBorder="1" applyAlignment="1">
      <alignment horizontal="left" vertical="center"/>
    </xf>
    <xf numFmtId="0" fontId="3" fillId="15" borderId="85" xfId="0" applyFont="1" applyFill="1" applyBorder="1" applyAlignment="1">
      <alignment vertical="center"/>
    </xf>
    <xf numFmtId="0" fontId="7" fillId="0" borderId="0" xfId="0" applyFont="1" applyAlignment="1">
      <alignment horizontal="center" vertical="center" wrapText="1"/>
    </xf>
    <xf numFmtId="0" fontId="2" fillId="2" borderId="86" xfId="0" applyFont="1" applyFill="1" applyBorder="1" applyAlignment="1">
      <alignment horizontal="center" vertical="center"/>
    </xf>
    <xf numFmtId="0" fontId="2" fillId="0" borderId="86" xfId="0" applyFont="1" applyFill="1" applyBorder="1" applyAlignment="1">
      <alignment horizontal="center" vertical="center" wrapText="1"/>
    </xf>
    <xf numFmtId="0" fontId="2" fillId="2" borderId="87" xfId="0" applyFont="1" applyFill="1" applyBorder="1" applyAlignment="1">
      <alignment horizontal="left" vertical="center"/>
    </xf>
    <xf numFmtId="0" fontId="2" fillId="4" borderId="91" xfId="0" applyFont="1" applyFill="1" applyBorder="1" applyAlignment="1">
      <alignment horizontal="center" vertical="center"/>
    </xf>
    <xf numFmtId="0" fontId="2" fillId="4" borderId="92" xfId="0" applyFont="1" applyFill="1" applyBorder="1" applyAlignment="1">
      <alignment horizontal="center" vertical="center"/>
    </xf>
    <xf numFmtId="0" fontId="5" fillId="4" borderId="92" xfId="0" applyFont="1" applyFill="1" applyBorder="1" applyAlignment="1">
      <alignment horizontal="left" vertical="center" wrapText="1"/>
    </xf>
    <xf numFmtId="0" fontId="2" fillId="0" borderId="94" xfId="0" applyFont="1" applyFill="1" applyBorder="1" applyAlignment="1">
      <alignment horizontal="center" vertical="center"/>
    </xf>
    <xf numFmtId="0" fontId="2" fillId="2" borderId="94" xfId="0" applyFont="1" applyFill="1" applyBorder="1" applyAlignment="1">
      <alignment horizontal="center" vertical="center"/>
    </xf>
    <xf numFmtId="0" fontId="6" fillId="0" borderId="0" xfId="0" applyFont="1" applyAlignment="1">
      <alignment horizontal="center" vertical="center" wrapText="1"/>
    </xf>
    <xf numFmtId="0" fontId="2" fillId="4" borderId="94" xfId="0" applyFont="1" applyFill="1" applyBorder="1" applyAlignment="1">
      <alignment horizontal="center" vertical="center"/>
    </xf>
    <xf numFmtId="0" fontId="2" fillId="2" borderId="95" xfId="0" applyFont="1" applyFill="1" applyBorder="1" applyAlignment="1">
      <alignment horizontal="left" vertical="center"/>
    </xf>
    <xf numFmtId="0" fontId="3" fillId="17" borderId="98" xfId="0" applyFont="1" applyFill="1" applyBorder="1" applyAlignment="1">
      <alignment vertical="center" wrapText="1"/>
    </xf>
    <xf numFmtId="0" fontId="2" fillId="0" borderId="99" xfId="0" applyFont="1" applyFill="1" applyBorder="1" applyAlignment="1">
      <alignment horizontal="center" vertical="center"/>
    </xf>
    <xf numFmtId="0" fontId="23" fillId="0" borderId="100" xfId="0" applyFont="1" applyFill="1" applyBorder="1" applyAlignment="1">
      <alignment horizontal="center" vertical="center" wrapText="1"/>
    </xf>
    <xf numFmtId="0" fontId="5" fillId="0" borderId="100" xfId="0" applyFont="1" applyFill="1" applyBorder="1" applyAlignment="1">
      <alignment horizontal="left" vertical="center" wrapText="1"/>
    </xf>
    <xf numFmtId="0" fontId="2" fillId="2" borderId="102" xfId="0" applyFont="1" applyFill="1" applyBorder="1" applyAlignment="1">
      <alignment horizontal="center" vertical="center"/>
    </xf>
    <xf numFmtId="0" fontId="2" fillId="0" borderId="102" xfId="0" applyFont="1" applyFill="1" applyBorder="1" applyAlignment="1">
      <alignment horizontal="center" vertical="center"/>
    </xf>
    <xf numFmtId="0" fontId="23" fillId="0" borderId="0" xfId="0" applyFont="1" applyFill="1" applyBorder="1" applyAlignment="1">
      <alignment horizontal="center" vertical="center"/>
    </xf>
    <xf numFmtId="0" fontId="2" fillId="2" borderId="103" xfId="0" applyFont="1" applyFill="1" applyBorder="1" applyAlignment="1">
      <alignment horizontal="left" vertical="center"/>
    </xf>
    <xf numFmtId="0" fontId="3" fillId="18" borderId="106" xfId="0" applyFont="1" applyFill="1" applyBorder="1" applyAlignment="1">
      <alignment vertical="center" wrapText="1"/>
    </xf>
    <xf numFmtId="0" fontId="2" fillId="2" borderId="107" xfId="0" applyFont="1" applyFill="1" applyBorder="1" applyAlignment="1">
      <alignment horizontal="center" vertical="center"/>
    </xf>
    <xf numFmtId="0" fontId="2" fillId="0" borderId="107" xfId="0" applyFont="1" applyFill="1" applyBorder="1" applyAlignment="1">
      <alignment horizontal="center" vertical="center"/>
    </xf>
    <xf numFmtId="2" fontId="6" fillId="0" borderId="0" xfId="0" applyNumberFormat="1" applyFont="1" applyAlignment="1">
      <alignment vertical="center"/>
    </xf>
    <xf numFmtId="0" fontId="2" fillId="2" borderId="108" xfId="0" applyFont="1" applyFill="1" applyBorder="1" applyAlignment="1">
      <alignment horizontal="left" vertical="center"/>
    </xf>
    <xf numFmtId="0" fontId="3" fillId="19" borderId="111" xfId="0" applyFont="1" applyFill="1" applyBorder="1" applyAlignment="1">
      <alignment vertical="center" wrapText="1"/>
    </xf>
    <xf numFmtId="0" fontId="3" fillId="20" borderId="112" xfId="0" applyFont="1" applyFill="1" applyBorder="1" applyAlignment="1">
      <alignment vertical="center" wrapText="1"/>
    </xf>
    <xf numFmtId="0" fontId="18" fillId="2" borderId="115" xfId="0" applyFont="1" applyFill="1" applyBorder="1" applyAlignment="1">
      <alignment horizontal="left" vertical="center"/>
    </xf>
    <xf numFmtId="0" fontId="2" fillId="2" borderId="116" xfId="0" applyFont="1" applyFill="1" applyBorder="1" applyAlignment="1">
      <alignment horizontal="center" vertical="center"/>
    </xf>
    <xf numFmtId="0" fontId="24" fillId="0" borderId="0" xfId="0" applyFont="1" applyFill="1" applyBorder="1" applyAlignment="1">
      <alignment horizontal="center" vertical="center" wrapText="1"/>
    </xf>
    <xf numFmtId="0" fontId="2" fillId="0" borderId="116" xfId="0" applyFont="1" applyFill="1" applyBorder="1" applyAlignment="1">
      <alignment horizontal="center" vertical="center"/>
    </xf>
    <xf numFmtId="0" fontId="2" fillId="0" borderId="117" xfId="0" applyFont="1" applyFill="1" applyBorder="1" applyAlignment="1">
      <alignment horizontal="center" vertical="center"/>
    </xf>
    <xf numFmtId="0" fontId="25" fillId="0" borderId="0" xfId="0" applyFont="1" applyAlignment="1">
      <alignment horizontal="center"/>
    </xf>
    <xf numFmtId="0" fontId="2" fillId="0" borderId="0" xfId="0" applyFont="1" applyBorder="1" applyAlignment="1">
      <alignment horizontal="center" vertical="center"/>
    </xf>
    <xf numFmtId="0" fontId="2" fillId="4" borderId="0" xfId="0" applyFont="1" applyFill="1" applyBorder="1" applyAlignment="1">
      <alignment horizontal="center" vertical="center"/>
    </xf>
    <xf numFmtId="0" fontId="5" fillId="0" borderId="118" xfId="0" applyFont="1" applyFill="1" applyBorder="1" applyAlignment="1">
      <alignment vertical="center" wrapText="1"/>
    </xf>
    <xf numFmtId="0" fontId="5" fillId="0" borderId="119" xfId="0" applyFont="1" applyFill="1" applyBorder="1" applyAlignment="1">
      <alignment vertical="center" wrapText="1"/>
    </xf>
    <xf numFmtId="0" fontId="2" fillId="0" borderId="120" xfId="0" applyFont="1" applyFill="1" applyBorder="1" applyAlignment="1">
      <alignment horizontal="center" vertical="center"/>
    </xf>
    <xf numFmtId="0" fontId="5" fillId="4" borderId="119" xfId="0" applyFont="1" applyFill="1" applyBorder="1" applyAlignment="1">
      <alignment horizontal="left" vertical="center"/>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18" fillId="0" borderId="0" xfId="0" applyFont="1" applyAlignment="1">
      <alignment horizontal="center"/>
    </xf>
    <xf numFmtId="165" fontId="27" fillId="0" borderId="0" xfId="0" applyNumberFormat="1" applyFont="1" applyFill="1" applyBorder="1" applyAlignment="1">
      <alignment horizontal="center" vertical="center"/>
    </xf>
    <xf numFmtId="0" fontId="27" fillId="4" borderId="0" xfId="0" applyNumberFormat="1" applyFont="1" applyFill="1" applyBorder="1" applyAlignment="1">
      <alignment horizontal="center" vertical="center"/>
    </xf>
    <xf numFmtId="0" fontId="27" fillId="4" borderId="0" xfId="0" applyFont="1" applyFill="1" applyBorder="1" applyAlignment="1">
      <alignment horizontal="center" vertical="center"/>
    </xf>
    <xf numFmtId="0" fontId="27" fillId="4" borderId="119" xfId="0" applyNumberFormat="1" applyFont="1" applyFill="1" applyBorder="1" applyAlignment="1">
      <alignment horizontal="center" vertical="center"/>
    </xf>
    <xf numFmtId="0" fontId="27" fillId="4" borderId="119" xfId="0" applyFont="1" applyFill="1" applyBorder="1" applyAlignment="1">
      <alignment horizontal="center" vertical="center"/>
    </xf>
    <xf numFmtId="165" fontId="27" fillId="4" borderId="0" xfId="0" applyNumberFormat="1" applyFont="1" applyFill="1" applyBorder="1" applyAlignment="1">
      <alignment horizontal="center" vertical="center"/>
    </xf>
    <xf numFmtId="165" fontId="27" fillId="4" borderId="119"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Alignment="1">
      <alignment horizontal="center"/>
    </xf>
    <xf numFmtId="0" fontId="5" fillId="0" borderId="0" xfId="0" applyFont="1"/>
    <xf numFmtId="0" fontId="5" fillId="4" borderId="8" xfId="0" applyFont="1" applyFill="1" applyBorder="1" applyAlignment="1">
      <alignment horizontal="left" vertical="center"/>
    </xf>
    <xf numFmtId="0" fontId="6" fillId="0" borderId="121" xfId="0" applyFont="1" applyBorder="1" applyAlignment="1">
      <alignment vertical="center" wrapText="1"/>
    </xf>
    <xf numFmtId="0" fontId="5" fillId="0" borderId="119" xfId="0" applyFont="1" applyFill="1" applyBorder="1" applyAlignment="1">
      <alignment horizontal="left" vertical="center" wrapText="1"/>
    </xf>
    <xf numFmtId="0" fontId="5" fillId="0" borderId="119" xfId="0" applyFont="1" applyFill="1" applyBorder="1" applyAlignment="1">
      <alignment horizontal="left" vertical="center"/>
    </xf>
    <xf numFmtId="0" fontId="15" fillId="0" borderId="119" xfId="0" applyFont="1" applyFill="1" applyBorder="1" applyAlignment="1">
      <alignment horizontal="center" vertical="center"/>
    </xf>
    <xf numFmtId="0" fontId="2" fillId="0" borderId="122" xfId="0" applyFont="1" applyFill="1" applyBorder="1" applyAlignment="1">
      <alignment horizontal="center" vertical="center"/>
    </xf>
    <xf numFmtId="0" fontId="6" fillId="4" borderId="119" xfId="0" applyFont="1" applyFill="1" applyBorder="1" applyAlignment="1">
      <alignment horizontal="left" vertical="center" wrapText="1"/>
    </xf>
    <xf numFmtId="0" fontId="0" fillId="0" borderId="0" xfId="0" applyBorder="1"/>
    <xf numFmtId="0" fontId="2" fillId="0" borderId="134" xfId="0" applyFont="1" applyBorder="1" applyAlignment="1">
      <alignment horizontal="center" vertical="center"/>
    </xf>
    <xf numFmtId="165" fontId="27" fillId="4" borderId="8" xfId="0" applyNumberFormat="1" applyFont="1" applyFill="1" applyBorder="1" applyAlignment="1">
      <alignment horizontal="center" vertical="center"/>
    </xf>
    <xf numFmtId="0" fontId="4" fillId="0" borderId="0" xfId="0" applyFont="1" applyAlignment="1">
      <alignment horizontal="center"/>
    </xf>
    <xf numFmtId="1" fontId="27" fillId="4" borderId="119" xfId="0" applyNumberFormat="1" applyFont="1" applyFill="1" applyBorder="1" applyAlignment="1">
      <alignment horizontal="center" vertical="center"/>
    </xf>
    <xf numFmtId="165" fontId="27" fillId="4" borderId="16" xfId="0" applyNumberFormat="1" applyFont="1" applyFill="1" applyBorder="1" applyAlignment="1">
      <alignment horizontal="center" vertical="center"/>
    </xf>
    <xf numFmtId="0" fontId="18" fillId="0" borderId="0" xfId="0" applyFont="1" applyAlignment="1">
      <alignment horizontal="center" vertical="center"/>
    </xf>
    <xf numFmtId="0" fontId="28" fillId="0" borderId="0" xfId="0" applyFont="1" applyFill="1" applyAlignment="1">
      <alignment horizontal="center"/>
    </xf>
    <xf numFmtId="0" fontId="18" fillId="0" borderId="0" xfId="0" applyFont="1" applyFill="1" applyAlignment="1">
      <alignment horizontal="center"/>
    </xf>
    <xf numFmtId="0" fontId="5" fillId="0" borderId="135" xfId="0" applyFont="1" applyFill="1" applyBorder="1" applyAlignment="1">
      <alignment horizontal="left" vertical="center"/>
    </xf>
    <xf numFmtId="0" fontId="5" fillId="0" borderId="135" xfId="0" applyFont="1" applyFill="1" applyBorder="1" applyAlignment="1">
      <alignment horizontal="left" vertical="center" wrapText="1"/>
    </xf>
    <xf numFmtId="165" fontId="27" fillId="0" borderId="135" xfId="0" applyNumberFormat="1" applyFont="1" applyFill="1" applyBorder="1" applyAlignment="1">
      <alignment horizontal="center" vertical="center"/>
    </xf>
    <xf numFmtId="0" fontId="2" fillId="0" borderId="135" xfId="0" applyFont="1" applyBorder="1" applyAlignment="1">
      <alignment horizontal="center" vertical="center"/>
    </xf>
    <xf numFmtId="0" fontId="2" fillId="0" borderId="136" xfId="0" applyFont="1" applyBorder="1" applyAlignment="1">
      <alignment horizontal="center" vertical="center"/>
    </xf>
    <xf numFmtId="0" fontId="2" fillId="4" borderId="134" xfId="0" applyFont="1" applyFill="1" applyBorder="1" applyAlignment="1">
      <alignment horizontal="center" vertical="center"/>
    </xf>
    <xf numFmtId="0" fontId="27" fillId="0" borderId="135" xfId="0" applyFont="1" applyFill="1" applyBorder="1" applyAlignment="1">
      <alignment horizontal="center" vertical="center"/>
    </xf>
    <xf numFmtId="0" fontId="2" fillId="0" borderId="136" xfId="0" applyFont="1" applyFill="1" applyBorder="1" applyAlignment="1">
      <alignment horizontal="center" vertical="center"/>
    </xf>
    <xf numFmtId="0" fontId="2" fillId="0" borderId="135" xfId="0" applyFont="1" applyFill="1" applyBorder="1" applyAlignment="1">
      <alignment horizontal="center" vertical="center"/>
    </xf>
    <xf numFmtId="1" fontId="27" fillId="0" borderId="135" xfId="0" applyNumberFormat="1" applyFont="1" applyFill="1" applyBorder="1" applyAlignment="1">
      <alignment horizontal="center" vertical="center"/>
    </xf>
    <xf numFmtId="0" fontId="6" fillId="0" borderId="135" xfId="0" applyFont="1" applyFill="1" applyBorder="1" applyAlignment="1">
      <alignment horizontal="left" vertical="center" wrapText="1"/>
    </xf>
    <xf numFmtId="0" fontId="6" fillId="0" borderId="138" xfId="0" applyFont="1" applyFill="1" applyBorder="1" applyAlignment="1">
      <alignment horizontal="left" vertical="center" wrapText="1"/>
    </xf>
    <xf numFmtId="0" fontId="5" fillId="0" borderId="138" xfId="0" applyFont="1" applyFill="1" applyBorder="1" applyAlignment="1">
      <alignment horizontal="left" vertical="center" wrapText="1"/>
    </xf>
    <xf numFmtId="0" fontId="6" fillId="0" borderId="135" xfId="0" applyFont="1" applyBorder="1" applyAlignment="1">
      <alignment horizontal="left" vertical="center" wrapText="1"/>
    </xf>
    <xf numFmtId="0" fontId="15" fillId="0" borderId="138" xfId="0" applyFont="1" applyFill="1" applyBorder="1" applyAlignment="1">
      <alignment horizontal="center" vertical="center"/>
    </xf>
    <xf numFmtId="0" fontId="2" fillId="0" borderId="139" xfId="0" applyFont="1" applyFill="1" applyBorder="1" applyAlignment="1">
      <alignment horizontal="center" vertical="center"/>
    </xf>
    <xf numFmtId="0" fontId="2" fillId="0" borderId="142" xfId="0" applyFont="1" applyBorder="1" applyAlignment="1">
      <alignment horizontal="center" vertical="center"/>
    </xf>
    <xf numFmtId="0" fontId="2" fillId="0" borderId="119" xfId="0" applyFont="1" applyBorder="1" applyAlignment="1">
      <alignment horizontal="center" vertical="center"/>
    </xf>
    <xf numFmtId="0" fontId="6" fillId="4" borderId="119" xfId="0" applyFont="1" applyFill="1" applyBorder="1" applyAlignment="1">
      <alignment horizontal="left" vertical="center"/>
    </xf>
    <xf numFmtId="0" fontId="2" fillId="4" borderId="119" xfId="0" applyFont="1" applyFill="1" applyBorder="1" applyAlignment="1">
      <alignment horizontal="center" vertical="center" wrapText="1"/>
    </xf>
    <xf numFmtId="0" fontId="2" fillId="9" borderId="135" xfId="0" applyFont="1" applyFill="1" applyBorder="1" applyAlignment="1">
      <alignment horizontal="center" vertical="center"/>
    </xf>
    <xf numFmtId="0" fontId="2" fillId="4" borderId="144" xfId="0" applyFont="1" applyFill="1" applyBorder="1" applyAlignment="1">
      <alignment horizontal="center" vertical="center"/>
    </xf>
    <xf numFmtId="0" fontId="18" fillId="4" borderId="119" xfId="0" applyFont="1" applyFill="1" applyBorder="1" applyAlignment="1">
      <alignment horizontal="center" vertical="center"/>
    </xf>
    <xf numFmtId="165" fontId="27" fillId="4" borderId="23" xfId="0" applyNumberFormat="1" applyFont="1" applyFill="1" applyBorder="1" applyAlignment="1">
      <alignment horizontal="center" vertical="center"/>
    </xf>
    <xf numFmtId="0" fontId="4" fillId="0" borderId="0" xfId="0" applyFont="1" applyAlignment="1">
      <alignment horizontal="center" vertical="center"/>
    </xf>
    <xf numFmtId="0" fontId="2" fillId="0" borderId="146" xfId="0" applyFont="1" applyFill="1" applyBorder="1" applyAlignment="1">
      <alignment horizontal="center" vertical="center"/>
    </xf>
    <xf numFmtId="0" fontId="2" fillId="0" borderId="135" xfId="0" applyFont="1" applyFill="1" applyBorder="1" applyAlignment="1">
      <alignment horizontal="center" vertical="center" wrapText="1"/>
    </xf>
    <xf numFmtId="0" fontId="2" fillId="4" borderId="142" xfId="0" applyFont="1" applyFill="1" applyBorder="1" applyAlignment="1">
      <alignment horizontal="center" vertical="center"/>
    </xf>
    <xf numFmtId="0" fontId="6" fillId="0" borderId="135" xfId="0" applyFont="1" applyBorder="1" applyAlignment="1">
      <alignment horizontal="left" vertical="center"/>
    </xf>
    <xf numFmtId="0" fontId="2" fillId="0" borderId="148" xfId="0" applyFont="1" applyBorder="1" applyAlignment="1">
      <alignment horizontal="center" vertical="center"/>
    </xf>
    <xf numFmtId="0" fontId="2" fillId="0" borderId="150" xfId="0" applyFont="1" applyFill="1" applyBorder="1" applyAlignment="1">
      <alignment horizontal="center" vertical="center"/>
    </xf>
    <xf numFmtId="0" fontId="21" fillId="0" borderId="135" xfId="0" applyFont="1" applyFill="1" applyBorder="1" applyAlignment="1">
      <alignment horizontal="center" vertical="center"/>
    </xf>
    <xf numFmtId="0" fontId="2" fillId="0" borderId="152" xfId="0" applyFont="1" applyFill="1" applyBorder="1" applyAlignment="1">
      <alignment horizontal="center" vertical="center"/>
    </xf>
    <xf numFmtId="0" fontId="21" fillId="4" borderId="119" xfId="0" applyFont="1" applyFill="1" applyBorder="1" applyAlignment="1">
      <alignment horizontal="center" vertical="center"/>
    </xf>
    <xf numFmtId="0" fontId="2" fillId="4" borderId="150" xfId="0" applyFont="1" applyFill="1" applyBorder="1" applyAlignment="1">
      <alignment horizontal="center" vertical="center"/>
    </xf>
    <xf numFmtId="0" fontId="46" fillId="0" borderId="153" xfId="54" applyFont="1" applyFill="1" applyBorder="1" applyAlignment="1" applyProtection="1">
      <alignment horizontal="center" vertical="center"/>
    </xf>
    <xf numFmtId="0" fontId="46" fillId="0" borderId="154" xfId="54" applyFont="1" applyFill="1" applyBorder="1" applyAlignment="1" applyProtection="1">
      <alignment horizontal="center" vertical="center"/>
    </xf>
    <xf numFmtId="0" fontId="46" fillId="0" borderId="0" xfId="54" applyFont="1" applyFill="1" applyAlignment="1" applyProtection="1">
      <alignment horizontal="left" vertical="top"/>
    </xf>
    <xf numFmtId="0" fontId="26" fillId="0" borderId="119" xfId="0" applyFont="1" applyFill="1" applyBorder="1" applyAlignment="1">
      <alignment horizontal="center" vertical="center" wrapText="1"/>
    </xf>
    <xf numFmtId="0" fontId="6" fillId="0" borderId="119" xfId="0" applyFont="1" applyBorder="1" applyAlignment="1">
      <alignment horizontal="left" vertical="center" wrapText="1"/>
    </xf>
    <xf numFmtId="0" fontId="7" fillId="0" borderId="119" xfId="0" applyFont="1" applyBorder="1" applyAlignment="1">
      <alignment horizontal="center" vertical="center" wrapText="1"/>
    </xf>
    <xf numFmtId="0" fontId="2" fillId="0" borderId="156" xfId="0" applyFont="1" applyBorder="1" applyAlignment="1">
      <alignment horizontal="center" vertical="center"/>
    </xf>
    <xf numFmtId="0" fontId="26" fillId="0" borderId="119" xfId="0" applyFont="1" applyBorder="1" applyAlignment="1">
      <alignment horizontal="center" vertical="center" wrapText="1"/>
    </xf>
    <xf numFmtId="170" fontId="27" fillId="4" borderId="0" xfId="6" applyNumberFormat="1" applyFont="1" applyFill="1" applyBorder="1" applyAlignment="1">
      <alignment horizontal="center" vertical="center"/>
    </xf>
    <xf numFmtId="0" fontId="5" fillId="0" borderId="0" xfId="0" applyFont="1" applyAlignment="1">
      <alignment horizontal="center" vertical="center"/>
    </xf>
    <xf numFmtId="0" fontId="28" fillId="0" borderId="0" xfId="0" applyFont="1" applyAlignment="1">
      <alignment horizontal="center" vertical="center"/>
    </xf>
    <xf numFmtId="170" fontId="27" fillId="4" borderId="119" xfId="6" applyNumberFormat="1" applyFont="1" applyFill="1" applyBorder="1" applyAlignment="1">
      <alignment horizontal="center" vertical="center"/>
    </xf>
    <xf numFmtId="0" fontId="7" fillId="4" borderId="119" xfId="0" applyFont="1" applyFill="1" applyBorder="1" applyAlignment="1">
      <alignment horizontal="center" vertical="center"/>
    </xf>
    <xf numFmtId="0" fontId="18" fillId="4" borderId="156" xfId="0" applyFont="1" applyFill="1" applyBorder="1" applyAlignment="1">
      <alignment horizontal="center" vertical="center"/>
    </xf>
    <xf numFmtId="0" fontId="5" fillId="0" borderId="0" xfId="0" applyFont="1" applyFill="1" applyBorder="1" applyAlignment="1">
      <alignment horizontal="left" vertical="center" wrapText="1"/>
    </xf>
    <xf numFmtId="0" fontId="2" fillId="4" borderId="159" xfId="0" applyFont="1" applyFill="1" applyBorder="1" applyAlignment="1">
      <alignment horizontal="center" vertical="center" wrapText="1"/>
    </xf>
    <xf numFmtId="0" fontId="2" fillId="0" borderId="161" xfId="0" applyFont="1" applyFill="1" applyBorder="1" applyAlignment="1">
      <alignment horizontal="center" vertical="center" wrapText="1"/>
    </xf>
    <xf numFmtId="171" fontId="27" fillId="0" borderId="0" xfId="6" applyNumberFormat="1" applyFont="1" applyFill="1" applyBorder="1" applyAlignment="1">
      <alignment horizontal="center" vertical="center" wrapText="1"/>
    </xf>
    <xf numFmtId="171" fontId="27" fillId="4" borderId="119" xfId="6" applyNumberFormat="1" applyFont="1" applyFill="1" applyBorder="1" applyAlignment="1">
      <alignment horizontal="center" vertical="center" wrapText="1"/>
    </xf>
    <xf numFmtId="172" fontId="27" fillId="4" borderId="119" xfId="6" applyNumberFormat="1" applyFont="1" applyFill="1" applyBorder="1" applyAlignment="1">
      <alignment horizontal="center" vertical="center" wrapText="1"/>
    </xf>
    <xf numFmtId="171" fontId="27" fillId="0" borderId="135" xfId="6" applyNumberFormat="1" applyFont="1" applyFill="1" applyBorder="1" applyAlignment="1">
      <alignment horizontal="center" vertical="center" wrapText="1"/>
    </xf>
    <xf numFmtId="172" fontId="27" fillId="0" borderId="135" xfId="6" applyNumberFormat="1" applyFont="1" applyFill="1" applyBorder="1" applyAlignment="1">
      <alignment horizontal="center" vertical="center" wrapText="1"/>
    </xf>
    <xf numFmtId="171" fontId="27" fillId="0" borderId="135" xfId="0" applyNumberFormat="1" applyFont="1" applyFill="1" applyBorder="1" applyAlignment="1">
      <alignment horizontal="center" vertical="center"/>
    </xf>
    <xf numFmtId="171" fontId="27" fillId="4" borderId="119" xfId="6" applyNumberFormat="1" applyFont="1" applyFill="1" applyBorder="1" applyAlignment="1">
      <alignment horizontal="center" vertical="center"/>
    </xf>
    <xf numFmtId="170" fontId="4" fillId="0" borderId="0" xfId="0" applyNumberFormat="1" applyFont="1" applyAlignment="1">
      <alignment horizontal="center"/>
    </xf>
    <xf numFmtId="164" fontId="4" fillId="0" borderId="0" xfId="6" applyFont="1" applyAlignment="1">
      <alignment horizontal="center"/>
    </xf>
    <xf numFmtId="165" fontId="27" fillId="0" borderId="135" xfId="0" applyNumberFormat="1" applyFont="1" applyFill="1" applyBorder="1" applyAlignment="1">
      <alignment horizontal="center" vertical="center" wrapText="1"/>
    </xf>
    <xf numFmtId="165" fontId="27" fillId="4" borderId="119" xfId="0" applyNumberFormat="1" applyFont="1" applyFill="1" applyBorder="1" applyAlignment="1">
      <alignment horizontal="center" vertical="center" wrapText="1"/>
    </xf>
    <xf numFmtId="170" fontId="27" fillId="0" borderId="135" xfId="6" applyNumberFormat="1" applyFont="1" applyFill="1" applyBorder="1" applyAlignment="1">
      <alignment horizontal="center" vertical="center"/>
    </xf>
    <xf numFmtId="170" fontId="27" fillId="4" borderId="55" xfId="6" applyNumberFormat="1" applyFont="1" applyFill="1" applyBorder="1" applyAlignment="1">
      <alignment horizontal="center" vertical="center"/>
    </xf>
    <xf numFmtId="0" fontId="27" fillId="0" borderId="135" xfId="0" applyFont="1" applyBorder="1" applyAlignment="1">
      <alignment horizontal="center" vertical="center"/>
    </xf>
    <xf numFmtId="0" fontId="27" fillId="4" borderId="39" xfId="0" applyFont="1" applyFill="1" applyBorder="1" applyAlignment="1">
      <alignment horizontal="center" vertical="center"/>
    </xf>
    <xf numFmtId="0" fontId="18" fillId="0" borderId="138" xfId="0" applyFont="1" applyBorder="1" applyAlignment="1">
      <alignment horizontal="center" vertical="center"/>
    </xf>
    <xf numFmtId="0" fontId="18" fillId="0" borderId="163" xfId="0" applyFont="1" applyFill="1" applyBorder="1" applyAlignment="1">
      <alignment horizontal="center" vertical="center"/>
    </xf>
    <xf numFmtId="170" fontId="27" fillId="0" borderId="135" xfId="6" applyNumberFormat="1" applyFont="1" applyFill="1" applyBorder="1" applyAlignment="1">
      <alignment horizontal="center" vertical="center" wrapText="1"/>
    </xf>
    <xf numFmtId="0" fontId="2" fillId="0" borderId="161" xfId="0" applyFont="1" applyBorder="1" applyAlignment="1">
      <alignment horizontal="center" vertical="center" wrapText="1"/>
    </xf>
    <xf numFmtId="170" fontId="27" fillId="4" borderId="119" xfId="6" applyNumberFormat="1" applyFont="1" applyFill="1" applyBorder="1" applyAlignment="1">
      <alignment horizontal="center" vertical="center" wrapText="1"/>
    </xf>
    <xf numFmtId="0" fontId="2" fillId="0" borderId="119" xfId="0" applyFont="1" applyFill="1" applyBorder="1" applyAlignment="1">
      <alignment horizontal="center" vertical="center"/>
    </xf>
    <xf numFmtId="0" fontId="2" fillId="0" borderId="165" xfId="0" applyFont="1" applyFill="1" applyBorder="1" applyAlignment="1">
      <alignment horizontal="center" vertical="center"/>
    </xf>
    <xf numFmtId="0" fontId="2" fillId="0" borderId="167" xfId="0" applyFont="1" applyFill="1" applyBorder="1" applyAlignment="1">
      <alignment horizontal="center" vertical="center"/>
    </xf>
    <xf numFmtId="0" fontId="2" fillId="4" borderId="165" xfId="0" applyFont="1" applyFill="1" applyBorder="1" applyAlignment="1">
      <alignment horizontal="center" vertical="center"/>
    </xf>
    <xf numFmtId="0" fontId="2" fillId="0" borderId="167" xfId="0" applyFont="1" applyBorder="1" applyAlignment="1">
      <alignment horizontal="center" vertical="center"/>
    </xf>
    <xf numFmtId="0" fontId="18" fillId="0" borderId="167" xfId="0" applyFont="1" applyFill="1" applyBorder="1" applyAlignment="1">
      <alignment horizontal="center" vertical="center"/>
    </xf>
    <xf numFmtId="0" fontId="18" fillId="4" borderId="165" xfId="0" applyFont="1" applyFill="1" applyBorder="1" applyAlignment="1">
      <alignment horizontal="center" vertical="center"/>
    </xf>
    <xf numFmtId="1" fontId="27" fillId="0" borderId="135" xfId="0" applyNumberFormat="1" applyFont="1" applyFill="1" applyBorder="1" applyAlignment="1">
      <alignment horizontal="center" vertical="center" wrapText="1"/>
    </xf>
    <xf numFmtId="1" fontId="27" fillId="4" borderId="119" xfId="0" applyNumberFormat="1" applyFont="1" applyFill="1" applyBorder="1" applyAlignment="1">
      <alignment horizontal="center" vertical="center" wrapText="1"/>
    </xf>
    <xf numFmtId="171" fontId="27" fillId="0" borderId="135" xfId="11" applyNumberFormat="1" applyFont="1" applyFill="1" applyBorder="1" applyAlignment="1">
      <alignment horizontal="center" vertical="center"/>
    </xf>
    <xf numFmtId="171" fontId="27" fillId="0" borderId="135" xfId="6" applyNumberFormat="1" applyFont="1" applyFill="1" applyBorder="1" applyAlignment="1">
      <alignment horizontal="center" vertical="center"/>
    </xf>
    <xf numFmtId="171" fontId="27" fillId="4" borderId="119" xfId="11" applyNumberFormat="1" applyFont="1" applyFill="1" applyBorder="1" applyAlignment="1">
      <alignment horizontal="center" vertical="center"/>
    </xf>
    <xf numFmtId="165" fontId="27" fillId="0" borderId="135" xfId="0" applyNumberFormat="1" applyFont="1" applyFill="1" applyBorder="1" applyAlignment="1">
      <alignment vertical="center" wrapText="1"/>
    </xf>
    <xf numFmtId="165" fontId="27" fillId="0" borderId="135" xfId="0" applyNumberFormat="1" applyFont="1" applyFill="1" applyBorder="1" applyAlignment="1">
      <alignment vertical="center"/>
    </xf>
    <xf numFmtId="165" fontId="27" fillId="0" borderId="135" xfId="0" applyNumberFormat="1" applyFont="1" applyFill="1" applyBorder="1" applyAlignment="1">
      <alignment horizontal="right" vertical="center" wrapText="1"/>
    </xf>
    <xf numFmtId="165" fontId="27" fillId="4" borderId="119" xfId="0" applyNumberFormat="1" applyFont="1" applyFill="1" applyBorder="1" applyAlignment="1">
      <alignment vertical="center" wrapText="1"/>
    </xf>
    <xf numFmtId="165" fontId="27" fillId="4" borderId="119" xfId="0" applyNumberFormat="1" applyFont="1" applyFill="1" applyBorder="1" applyAlignment="1">
      <alignment horizontal="right" vertical="center" wrapText="1"/>
    </xf>
    <xf numFmtId="165" fontId="27" fillId="0" borderId="135" xfId="0" applyNumberFormat="1" applyFont="1" applyBorder="1" applyAlignment="1">
      <alignment horizontal="center" vertical="center"/>
    </xf>
    <xf numFmtId="170" fontId="27" fillId="0" borderId="135" xfId="6" applyNumberFormat="1" applyFont="1" applyFill="1" applyBorder="1" applyAlignment="1">
      <alignment vertical="center" wrapText="1"/>
    </xf>
    <xf numFmtId="170" fontId="27" fillId="4" borderId="0" xfId="6" applyNumberFormat="1" applyFont="1" applyFill="1" applyBorder="1" applyAlignment="1">
      <alignment vertical="center" wrapText="1"/>
    </xf>
    <xf numFmtId="165" fontId="27" fillId="4" borderId="63" xfId="0" applyNumberFormat="1" applyFont="1" applyFill="1" applyBorder="1" applyAlignment="1">
      <alignment horizontal="center" vertical="center"/>
    </xf>
    <xf numFmtId="170" fontId="27" fillId="4" borderId="63" xfId="6" applyNumberFormat="1" applyFont="1" applyFill="1" applyBorder="1" applyAlignment="1">
      <alignment vertical="center" wrapText="1"/>
    </xf>
    <xf numFmtId="0" fontId="2" fillId="0" borderId="135" xfId="0" applyFont="1" applyBorder="1" applyAlignment="1">
      <alignment horizontal="center" vertical="center" wrapText="1"/>
    </xf>
    <xf numFmtId="0" fontId="18" fillId="0" borderId="168" xfId="0" applyFont="1" applyFill="1" applyBorder="1" applyAlignment="1">
      <alignment horizontal="center" vertical="center"/>
    </xf>
    <xf numFmtId="170" fontId="27" fillId="0" borderId="135" xfId="10" applyNumberFormat="1" applyFont="1" applyFill="1" applyBorder="1" applyAlignment="1">
      <alignment horizontal="center" vertical="center"/>
    </xf>
    <xf numFmtId="170" fontId="27" fillId="4" borderId="119" xfId="10" applyNumberFormat="1" applyFont="1" applyFill="1" applyBorder="1" applyAlignment="1">
      <alignment horizontal="center" vertical="center"/>
    </xf>
    <xf numFmtId="0" fontId="2" fillId="0" borderId="138" xfId="0" applyFont="1" applyFill="1" applyBorder="1" applyAlignment="1">
      <alignment horizontal="center" vertical="center"/>
    </xf>
    <xf numFmtId="0" fontId="2" fillId="0" borderId="172" xfId="0" applyFont="1" applyFill="1" applyBorder="1" applyAlignment="1">
      <alignment horizontal="center" vertical="center"/>
    </xf>
    <xf numFmtId="165" fontId="27" fillId="4" borderId="92" xfId="0" applyNumberFormat="1" applyFont="1" applyFill="1" applyBorder="1" applyAlignment="1">
      <alignment horizontal="center" vertical="center"/>
    </xf>
    <xf numFmtId="3" fontId="4" fillId="0" borderId="0" xfId="0" applyNumberFormat="1" applyFont="1" applyAlignment="1">
      <alignment horizontal="center"/>
    </xf>
    <xf numFmtId="0" fontId="2" fillId="4" borderId="170" xfId="0" applyFont="1" applyFill="1" applyBorder="1" applyAlignment="1">
      <alignment horizontal="center" vertical="center"/>
    </xf>
    <xf numFmtId="0" fontId="2" fillId="0" borderId="174" xfId="0" applyFont="1" applyFill="1" applyBorder="1" applyAlignment="1">
      <alignment horizontal="center" vertical="center"/>
    </xf>
    <xf numFmtId="0" fontId="2" fillId="0" borderId="176" xfId="0" applyFont="1" applyFill="1" applyBorder="1" applyAlignment="1">
      <alignment horizontal="center" vertical="center"/>
    </xf>
    <xf numFmtId="0" fontId="2" fillId="4" borderId="174" xfId="0" applyFont="1" applyFill="1" applyBorder="1" applyAlignment="1">
      <alignment horizontal="center" vertical="center"/>
    </xf>
    <xf numFmtId="165" fontId="50" fillId="0" borderId="0" xfId="0" applyNumberFormat="1" applyFont="1" applyFill="1" applyBorder="1" applyAlignment="1">
      <alignment horizontal="center" vertical="center"/>
    </xf>
    <xf numFmtId="0" fontId="2" fillId="4" borderId="179" xfId="0" applyFont="1" applyFill="1" applyBorder="1" applyAlignment="1">
      <alignment horizontal="center" vertical="center"/>
    </xf>
    <xf numFmtId="170" fontId="27" fillId="4" borderId="0" xfId="10" applyNumberFormat="1" applyFont="1" applyFill="1" applyBorder="1" applyAlignment="1">
      <alignment horizontal="center" vertical="center" wrapText="1"/>
    </xf>
    <xf numFmtId="0" fontId="4" fillId="0" borderId="0" xfId="0" applyFont="1" applyFill="1" applyAlignment="1">
      <alignment horizontal="center"/>
    </xf>
    <xf numFmtId="0" fontId="18" fillId="0" borderId="0" xfId="0" applyFont="1" applyFill="1" applyAlignment="1">
      <alignment horizontal="center" vertical="center"/>
    </xf>
    <xf numFmtId="3" fontId="4" fillId="0" borderId="0" xfId="0" applyNumberFormat="1" applyFont="1" applyFill="1" applyAlignment="1">
      <alignment horizontal="center"/>
    </xf>
    <xf numFmtId="3" fontId="18" fillId="0" borderId="0" xfId="0" applyNumberFormat="1" applyFont="1" applyFill="1" applyAlignment="1">
      <alignment horizontal="center" vertical="center"/>
    </xf>
    <xf numFmtId="3" fontId="18" fillId="0" borderId="0" xfId="0" applyNumberFormat="1" applyFont="1" applyFill="1" applyAlignment="1">
      <alignment horizontal="center"/>
    </xf>
    <xf numFmtId="173" fontId="4" fillId="0" borderId="0" xfId="0" applyNumberFormat="1" applyFont="1" applyFill="1" applyAlignment="1">
      <alignment horizontal="center"/>
    </xf>
    <xf numFmtId="170" fontId="4" fillId="0" borderId="0" xfId="0" applyNumberFormat="1" applyFont="1" applyFill="1" applyAlignment="1">
      <alignment horizontal="center"/>
    </xf>
    <xf numFmtId="171" fontId="4" fillId="0" borderId="0" xfId="6" applyNumberFormat="1" applyFont="1" applyFill="1" applyAlignment="1">
      <alignment horizontal="center"/>
    </xf>
    <xf numFmtId="0" fontId="27" fillId="4" borderId="71" xfId="0" applyNumberFormat="1" applyFont="1" applyFill="1" applyBorder="1" applyAlignment="1">
      <alignment horizontal="center" vertical="center"/>
    </xf>
    <xf numFmtId="165" fontId="27" fillId="4" borderId="71" xfId="0" applyNumberFormat="1" applyFont="1" applyFill="1" applyBorder="1" applyAlignment="1">
      <alignment horizontal="center" vertical="center"/>
    </xf>
    <xf numFmtId="170" fontId="27" fillId="0" borderId="135" xfId="10" applyNumberFormat="1" applyFont="1" applyFill="1" applyBorder="1" applyAlignment="1">
      <alignment horizontal="center" vertical="center" wrapText="1"/>
    </xf>
    <xf numFmtId="0" fontId="2" fillId="0" borderId="181" xfId="0" applyFont="1" applyFill="1" applyBorder="1" applyAlignment="1">
      <alignment horizontal="center" vertical="center"/>
    </xf>
    <xf numFmtId="170" fontId="27" fillId="4" borderId="119" xfId="10" applyNumberFormat="1" applyFont="1" applyFill="1" applyBorder="1" applyAlignment="1">
      <alignment horizontal="center" vertical="center" wrapText="1"/>
    </xf>
    <xf numFmtId="170" fontId="27" fillId="4" borderId="119" xfId="0" applyNumberFormat="1" applyFont="1" applyFill="1" applyBorder="1" applyAlignment="1">
      <alignment horizontal="center" vertical="center"/>
    </xf>
    <xf numFmtId="0" fontId="2" fillId="4" borderId="79" xfId="0" applyFont="1" applyFill="1" applyBorder="1" applyAlignment="1">
      <alignment horizontal="center" vertical="center" wrapText="1"/>
    </xf>
    <xf numFmtId="0" fontId="52" fillId="4" borderId="119" xfId="0" applyFont="1" applyFill="1" applyBorder="1" applyAlignment="1">
      <alignment horizontal="center" vertical="center" wrapText="1"/>
    </xf>
    <xf numFmtId="0" fontId="52" fillId="4" borderId="183" xfId="0" applyFont="1" applyFill="1" applyBorder="1" applyAlignment="1">
      <alignment horizontal="center" vertical="center" wrapText="1"/>
    </xf>
    <xf numFmtId="170" fontId="27" fillId="4" borderId="79" xfId="10" applyNumberFormat="1" applyFont="1" applyFill="1" applyBorder="1" applyAlignment="1">
      <alignment horizontal="center" vertical="center" wrapText="1"/>
    </xf>
    <xf numFmtId="165" fontId="27" fillId="0" borderId="135" xfId="10" applyNumberFormat="1" applyFont="1" applyFill="1" applyBorder="1" applyAlignment="1">
      <alignment horizontal="center" vertical="center" wrapText="1"/>
    </xf>
    <xf numFmtId="165" fontId="27" fillId="4" borderId="79" xfId="0" applyNumberFormat="1" applyFont="1" applyFill="1" applyBorder="1" applyAlignment="1">
      <alignment horizontal="center" vertical="center"/>
    </xf>
    <xf numFmtId="171" fontId="6" fillId="0" borderId="0" xfId="0" applyNumberFormat="1" applyFont="1" applyAlignment="1">
      <alignment vertical="center"/>
    </xf>
    <xf numFmtId="0" fontId="2" fillId="4" borderId="183" xfId="0" applyFont="1" applyFill="1" applyBorder="1" applyAlignment="1">
      <alignment horizontal="center" vertical="center" wrapText="1"/>
    </xf>
    <xf numFmtId="0" fontId="2" fillId="0" borderId="186" xfId="0" applyFont="1" applyFill="1" applyBorder="1" applyAlignment="1">
      <alignment horizontal="center" vertical="center"/>
    </xf>
    <xf numFmtId="0" fontId="2" fillId="4" borderId="188" xfId="0" applyFont="1" applyFill="1" applyBorder="1" applyAlignment="1">
      <alignment horizontal="center" vertical="center"/>
    </xf>
    <xf numFmtId="171" fontId="27" fillId="0" borderId="0" xfId="0" applyNumberFormat="1" applyFont="1" applyFill="1" applyBorder="1" applyAlignment="1">
      <alignment horizontal="center" vertical="center" wrapText="1"/>
    </xf>
    <xf numFmtId="171" fontId="27" fillId="0" borderId="0" xfId="0" applyNumberFormat="1" applyFont="1" applyFill="1" applyBorder="1" applyAlignment="1">
      <alignment horizontal="center" vertical="center"/>
    </xf>
    <xf numFmtId="171" fontId="27" fillId="4" borderId="119" xfId="0" applyNumberFormat="1" applyFont="1" applyFill="1" applyBorder="1" applyAlignment="1">
      <alignment horizontal="center" vertical="center" wrapText="1"/>
    </xf>
    <xf numFmtId="171" fontId="27" fillId="4" borderId="119" xfId="0" applyNumberFormat="1" applyFont="1" applyFill="1" applyBorder="1" applyAlignment="1">
      <alignment horizontal="center" vertical="center"/>
    </xf>
    <xf numFmtId="0" fontId="18" fillId="0" borderId="0" xfId="0" applyFont="1" applyBorder="1" applyAlignment="1">
      <alignment horizontal="center"/>
    </xf>
    <xf numFmtId="0" fontId="28" fillId="0" borderId="0" xfId="0" applyFont="1" applyAlignment="1">
      <alignment horizontal="center" vertical="center" wrapText="1"/>
    </xf>
    <xf numFmtId="171" fontId="27" fillId="0" borderId="0" xfId="6" applyNumberFormat="1" applyFont="1" applyFill="1" applyBorder="1" applyAlignment="1">
      <alignment horizontal="center" vertical="center"/>
    </xf>
    <xf numFmtId="0" fontId="23" fillId="0" borderId="138" xfId="0" applyFont="1" applyFill="1" applyBorder="1" applyAlignment="1">
      <alignment horizontal="center" vertical="center" wrapText="1"/>
    </xf>
    <xf numFmtId="0" fontId="2" fillId="0" borderId="190" xfId="0" applyFont="1" applyFill="1" applyBorder="1" applyAlignment="1">
      <alignment horizontal="center" vertical="center"/>
    </xf>
    <xf numFmtId="0" fontId="23" fillId="4" borderId="119" xfId="0" applyFont="1" applyFill="1" applyBorder="1" applyAlignment="1">
      <alignment horizontal="center" vertical="center"/>
    </xf>
    <xf numFmtId="165" fontId="13" fillId="0" borderId="0" xfId="0" applyNumberFormat="1" applyFont="1" applyFill="1" applyBorder="1" applyAlignment="1">
      <alignment horizontal="center" vertical="center"/>
    </xf>
    <xf numFmtId="0" fontId="0" fillId="0" borderId="0" xfId="0" applyFont="1" applyAlignment="1">
      <alignment horizontal="center"/>
    </xf>
    <xf numFmtId="165" fontId="13" fillId="4" borderId="119" xfId="0" applyNumberFormat="1" applyFont="1" applyFill="1" applyBorder="1" applyAlignment="1">
      <alignment horizontal="center" vertical="center"/>
    </xf>
    <xf numFmtId="0" fontId="2" fillId="4" borderId="192" xfId="0" applyFont="1" applyFill="1" applyBorder="1" applyAlignment="1">
      <alignment horizontal="center" vertical="center"/>
    </xf>
    <xf numFmtId="0" fontId="18" fillId="0" borderId="119" xfId="0" applyFont="1" applyFill="1" applyBorder="1" applyAlignment="1">
      <alignment horizontal="center" vertical="center"/>
    </xf>
    <xf numFmtId="0" fontId="2" fillId="0" borderId="194" xfId="0" applyFont="1" applyFill="1" applyBorder="1" applyAlignment="1">
      <alignment horizontal="center" vertical="center"/>
    </xf>
    <xf numFmtId="165" fontId="54" fillId="4" borderId="119" xfId="0" applyNumberFormat="1" applyFont="1" applyFill="1" applyBorder="1" applyAlignment="1">
      <alignment horizontal="center" vertical="center"/>
    </xf>
    <xf numFmtId="0" fontId="2" fillId="0" borderId="196" xfId="0" applyFont="1" applyFill="1" applyBorder="1" applyAlignment="1">
      <alignment horizontal="center" vertical="center"/>
    </xf>
    <xf numFmtId="0" fontId="24" fillId="4" borderId="119" xfId="0" applyFont="1" applyFill="1" applyBorder="1" applyAlignment="1">
      <alignment horizontal="center" vertical="center" wrapText="1"/>
    </xf>
    <xf numFmtId="0" fontId="2" fillId="4" borderId="194" xfId="0" applyFont="1" applyFill="1" applyBorder="1" applyAlignment="1">
      <alignment horizontal="center" vertical="center"/>
    </xf>
    <xf numFmtId="0" fontId="2" fillId="0" borderId="199" xfId="0" applyFont="1" applyFill="1" applyBorder="1" applyAlignment="1">
      <alignment horizontal="center" vertical="center"/>
    </xf>
    <xf numFmtId="0" fontId="18" fillId="0" borderId="135" xfId="0" applyFont="1" applyFill="1" applyBorder="1" applyAlignment="1">
      <alignment horizontal="center" vertical="center"/>
    </xf>
    <xf numFmtId="0" fontId="2" fillId="0" borderId="168" xfId="0" applyFont="1" applyBorder="1" applyAlignment="1">
      <alignment horizontal="center" vertical="center"/>
    </xf>
    <xf numFmtId="0" fontId="2" fillId="4" borderId="156" xfId="0" applyFont="1" applyFill="1" applyBorder="1" applyAlignment="1">
      <alignment horizontal="center" vertical="center"/>
    </xf>
    <xf numFmtId="0" fontId="46" fillId="0" borderId="0" xfId="0" applyFont="1" applyFill="1" applyAlignment="1">
      <alignment horizontal="right" vertical="top" wrapText="1"/>
    </xf>
    <xf numFmtId="0" fontId="0" fillId="0" borderId="0" xfId="0" applyAlignment="1">
      <alignment horizontal="right"/>
    </xf>
    <xf numFmtId="0" fontId="49" fillId="0" borderId="0" xfId="54" applyFont="1" applyFill="1" applyBorder="1" applyAlignment="1" applyProtection="1">
      <alignment horizontal="left"/>
    </xf>
    <xf numFmtId="174" fontId="48" fillId="0" borderId="0" xfId="0" applyNumberFormat="1" applyFont="1" applyFill="1" applyBorder="1" applyAlignment="1">
      <alignment horizontal="right"/>
    </xf>
    <xf numFmtId="174" fontId="47" fillId="0" borderId="0" xfId="54" applyNumberFormat="1" applyFont="1" applyFill="1" applyBorder="1" applyAlignment="1" applyProtection="1">
      <alignment horizontal="right"/>
    </xf>
    <xf numFmtId="174" fontId="46" fillId="4" borderId="119" xfId="0" applyNumberFormat="1" applyFont="1" applyFill="1" applyBorder="1" applyAlignment="1">
      <alignment horizontal="right" wrapText="1"/>
    </xf>
    <xf numFmtId="174" fontId="46" fillId="4" borderId="119" xfId="54" applyNumberFormat="1" applyFont="1" applyFill="1" applyBorder="1" applyAlignment="1" applyProtection="1">
      <alignment horizontal="right"/>
    </xf>
    <xf numFmtId="0" fontId="24" fillId="0" borderId="135" xfId="0" applyFont="1" applyFill="1" applyBorder="1" applyAlignment="1">
      <alignment horizontal="center" vertical="center" wrapText="1"/>
    </xf>
    <xf numFmtId="0" fontId="2" fillId="0" borderId="200" xfId="0" applyFont="1" applyFill="1" applyBorder="1" applyAlignment="1">
      <alignment horizontal="center" vertical="center"/>
    </xf>
    <xf numFmtId="0" fontId="26" fillId="0" borderId="138" xfId="0" applyFont="1" applyFill="1" applyBorder="1" applyAlignment="1">
      <alignment horizontal="center" vertical="center" wrapText="1"/>
    </xf>
    <xf numFmtId="0" fontId="26" fillId="0" borderId="31" xfId="0" applyFont="1" applyBorder="1" applyAlignment="1">
      <alignment horizontal="center" vertical="center" wrapText="1"/>
    </xf>
    <xf numFmtId="0" fontId="26" fillId="0" borderId="47" xfId="0" applyFont="1" applyFill="1" applyBorder="1" applyAlignment="1">
      <alignment horizontal="center" vertical="center" wrapText="1"/>
    </xf>
    <xf numFmtId="0" fontId="2" fillId="0" borderId="202" xfId="0" applyFont="1" applyFill="1" applyBorder="1" applyAlignment="1">
      <alignment horizontal="center" vertical="center"/>
    </xf>
    <xf numFmtId="165" fontId="27" fillId="9" borderId="135" xfId="0" applyNumberFormat="1" applyFont="1" applyFill="1" applyBorder="1" applyAlignment="1">
      <alignment horizontal="center" vertical="center"/>
    </xf>
    <xf numFmtId="0" fontId="5" fillId="0" borderId="138" xfId="0" applyFont="1" applyFill="1" applyBorder="1" applyAlignment="1">
      <alignment vertical="center" wrapText="1"/>
    </xf>
    <xf numFmtId="0" fontId="2" fillId="0" borderId="205" xfId="0" applyFont="1" applyFill="1" applyBorder="1" applyAlignment="1">
      <alignment horizontal="center" vertical="center"/>
    </xf>
    <xf numFmtId="0" fontId="5" fillId="0" borderId="140" xfId="0" applyFont="1" applyFill="1" applyBorder="1" applyAlignment="1">
      <alignment horizontal="left" vertical="center" wrapText="1"/>
    </xf>
    <xf numFmtId="0" fontId="2" fillId="0" borderId="140" xfId="0" applyFont="1" applyFill="1" applyBorder="1" applyAlignment="1">
      <alignment horizontal="center" vertical="center"/>
    </xf>
    <xf numFmtId="0" fontId="2" fillId="0" borderId="206" xfId="0" applyFont="1" applyFill="1" applyBorder="1" applyAlignment="1">
      <alignment horizontal="center" vertical="center"/>
    </xf>
    <xf numFmtId="0" fontId="5" fillId="0" borderId="138" xfId="0" applyFont="1" applyFill="1" applyBorder="1" applyAlignment="1">
      <alignment horizontal="left" vertical="center"/>
    </xf>
    <xf numFmtId="0" fontId="2" fillId="0" borderId="208" xfId="0" applyFont="1" applyFill="1" applyBorder="1" applyAlignment="1">
      <alignment horizontal="center" vertical="center"/>
    </xf>
    <xf numFmtId="0" fontId="2" fillId="0" borderId="139" xfId="0" applyFont="1" applyBorder="1" applyAlignment="1">
      <alignment horizontal="center" vertical="center"/>
    </xf>
    <xf numFmtId="0" fontId="6" fillId="0" borderId="138" xfId="0" applyFont="1" applyBorder="1" applyAlignment="1">
      <alignment horizontal="left" vertical="center"/>
    </xf>
    <xf numFmtId="0" fontId="2" fillId="0" borderId="138" xfId="0" applyFont="1" applyBorder="1" applyAlignment="1">
      <alignment horizontal="center" vertical="center"/>
    </xf>
    <xf numFmtId="0" fontId="2" fillId="0" borderId="210" xfId="0" applyFont="1" applyBorder="1" applyAlignment="1">
      <alignment horizontal="center" vertical="center"/>
    </xf>
    <xf numFmtId="0" fontId="2" fillId="0" borderId="212" xfId="0" applyFont="1" applyFill="1" applyBorder="1" applyAlignment="1">
      <alignment horizontal="center" vertical="center"/>
    </xf>
    <xf numFmtId="0" fontId="26" fillId="0" borderId="138"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19" xfId="0" applyFont="1" applyFill="1" applyBorder="1" applyAlignment="1">
      <alignment horizontal="left" vertical="center" wrapText="1"/>
    </xf>
    <xf numFmtId="0" fontId="52" fillId="0" borderId="135" xfId="0" applyFont="1" applyFill="1" applyBorder="1" applyAlignment="1">
      <alignment horizontal="center" vertical="center" wrapText="1"/>
    </xf>
    <xf numFmtId="0" fontId="52" fillId="0" borderId="214" xfId="0" applyFont="1" applyFill="1" applyBorder="1" applyAlignment="1">
      <alignment horizontal="center" vertical="center" wrapText="1"/>
    </xf>
    <xf numFmtId="0" fontId="7" fillId="0" borderId="135" xfId="0" applyFont="1" applyBorder="1" applyAlignment="1">
      <alignment horizontal="center" vertical="center"/>
    </xf>
    <xf numFmtId="0" fontId="24" fillId="0" borderId="138" xfId="0" applyFont="1" applyFill="1" applyBorder="1" applyAlignment="1">
      <alignment horizontal="center" vertical="center" wrapText="1"/>
    </xf>
    <xf numFmtId="0" fontId="2" fillId="0" borderId="216" xfId="0" applyFont="1" applyFill="1" applyBorder="1" applyAlignment="1">
      <alignment horizontal="center" vertical="center"/>
    </xf>
    <xf numFmtId="0" fontId="18" fillId="0" borderId="138" xfId="0" applyFont="1" applyFill="1" applyBorder="1" applyAlignment="1">
      <alignment horizontal="center" vertical="center"/>
    </xf>
    <xf numFmtId="0" fontId="15" fillId="0" borderId="218" xfId="0" applyFont="1" applyFill="1" applyBorder="1" applyAlignment="1">
      <alignment horizontal="center" vertical="center"/>
    </xf>
    <xf numFmtId="0" fontId="2" fillId="0" borderId="219" xfId="0" applyFont="1" applyFill="1" applyBorder="1" applyAlignment="1">
      <alignment horizontal="center" vertical="center"/>
    </xf>
    <xf numFmtId="165" fontId="13" fillId="0" borderId="135" xfId="0" applyNumberFormat="1" applyFont="1" applyFill="1" applyBorder="1" applyAlignment="1">
      <alignment horizontal="center" vertical="center"/>
    </xf>
    <xf numFmtId="0" fontId="2" fillId="0" borderId="221" xfId="0" applyFont="1" applyFill="1" applyBorder="1" applyAlignment="1">
      <alignment horizontal="center" vertical="center"/>
    </xf>
    <xf numFmtId="0" fontId="2" fillId="0" borderId="222" xfId="0" applyFont="1" applyFill="1" applyBorder="1" applyAlignment="1">
      <alignment horizontal="center" vertical="center"/>
    </xf>
    <xf numFmtId="0" fontId="5" fillId="0" borderId="184" xfId="0" applyFont="1" applyFill="1" applyBorder="1" applyAlignment="1">
      <alignment horizontal="left" vertical="center" wrapText="1"/>
    </xf>
    <xf numFmtId="0" fontId="18" fillId="0" borderId="184" xfId="0" applyFont="1" applyFill="1" applyBorder="1" applyAlignment="1">
      <alignment horizontal="center" vertical="center" wrapText="1"/>
    </xf>
    <xf numFmtId="0" fontId="2" fillId="0" borderId="224" xfId="0" applyFont="1" applyFill="1" applyBorder="1" applyAlignment="1">
      <alignment horizontal="center" vertical="center" wrapText="1"/>
    </xf>
    <xf numFmtId="0" fontId="18" fillId="0" borderId="138" xfId="0" applyFont="1" applyFill="1" applyBorder="1" applyAlignment="1">
      <alignment horizontal="center" vertical="center" wrapText="1"/>
    </xf>
    <xf numFmtId="0" fontId="2" fillId="0" borderId="226" xfId="0" applyFont="1" applyFill="1" applyBorder="1" applyAlignment="1">
      <alignment horizontal="center" vertical="center" wrapText="1"/>
    </xf>
    <xf numFmtId="0" fontId="43" fillId="0" borderId="161" xfId="0" applyFont="1" applyFill="1" applyBorder="1" applyAlignment="1">
      <alignment horizontal="center" vertical="center" wrapText="1"/>
    </xf>
    <xf numFmtId="0" fontId="2" fillId="9" borderId="148" xfId="0" applyFont="1" applyFill="1" applyBorder="1" applyAlignment="1">
      <alignment horizontal="center" vertical="center"/>
    </xf>
    <xf numFmtId="0" fontId="5" fillId="0" borderId="138" xfId="0" applyFont="1" applyBorder="1" applyAlignment="1">
      <alignment horizontal="left" vertical="center"/>
    </xf>
    <xf numFmtId="0" fontId="18" fillId="0" borderId="228" xfId="0" applyFont="1" applyFill="1" applyBorder="1" applyAlignment="1">
      <alignment horizontal="center" vertical="center"/>
    </xf>
    <xf numFmtId="0" fontId="2" fillId="0" borderId="230" xfId="0" applyFont="1" applyFill="1" applyBorder="1" applyAlignment="1">
      <alignment horizontal="center" vertical="center"/>
    </xf>
    <xf numFmtId="0" fontId="13" fillId="0" borderId="0" xfId="0" applyFont="1" applyAlignment="1">
      <alignment horizontal="left" vertical="center"/>
    </xf>
    <xf numFmtId="0" fontId="3" fillId="3" borderId="1" xfId="0" applyFont="1" applyFill="1" applyBorder="1" applyAlignment="1">
      <alignment horizontal="left" vertical="center"/>
    </xf>
    <xf numFmtId="0" fontId="5" fillId="0" borderId="0" xfId="0" applyFont="1" applyAlignment="1">
      <alignment horizontal="left" wrapText="1"/>
    </xf>
    <xf numFmtId="0" fontId="6" fillId="0" borderId="0" xfId="0" applyFont="1" applyAlignment="1"/>
    <xf numFmtId="0" fontId="5" fillId="0" borderId="204" xfId="0" applyFont="1" applyFill="1" applyBorder="1" applyAlignment="1">
      <alignment vertical="center" wrapText="1"/>
    </xf>
    <xf numFmtId="0" fontId="12" fillId="0" borderId="203" xfId="5" applyFont="1" applyFill="1" applyBorder="1" applyAlignment="1">
      <alignment vertical="center" wrapText="1"/>
    </xf>
    <xf numFmtId="0" fontId="5" fillId="0" borderId="0" xfId="0" applyFont="1" applyAlignment="1">
      <alignment wrapText="1"/>
    </xf>
    <xf numFmtId="0" fontId="12" fillId="0" borderId="215" xfId="5" applyFont="1" applyFill="1" applyBorder="1" applyAlignment="1">
      <alignment vertical="center" wrapText="1"/>
    </xf>
    <xf numFmtId="0" fontId="12" fillId="0" borderId="193" xfId="5" applyFont="1" applyFill="1" applyBorder="1" applyAlignment="1">
      <alignment vertical="center" wrapText="1"/>
    </xf>
    <xf numFmtId="0" fontId="5" fillId="0" borderId="198" xfId="0" applyFont="1" applyFill="1" applyBorder="1" applyAlignment="1">
      <alignment vertical="center" wrapText="1"/>
    </xf>
    <xf numFmtId="0" fontId="5" fillId="0" borderId="195" xfId="0" applyFont="1" applyFill="1" applyBorder="1" applyAlignment="1">
      <alignment vertical="center" wrapText="1"/>
    </xf>
    <xf numFmtId="0" fontId="5" fillId="0" borderId="217" xfId="0" applyFont="1" applyFill="1" applyBorder="1" applyAlignment="1">
      <alignment vertical="center" wrapText="1"/>
    </xf>
    <xf numFmtId="0" fontId="12" fillId="0" borderId="189" xfId="5" applyFont="1" applyFill="1" applyBorder="1" applyAlignment="1">
      <alignment vertical="center" wrapText="1"/>
    </xf>
    <xf numFmtId="0" fontId="12" fillId="0" borderId="101" xfId="5" applyFont="1" applyFill="1" applyBorder="1" applyAlignment="1">
      <alignment vertical="center" wrapText="1"/>
    </xf>
    <xf numFmtId="0" fontId="12" fillId="0" borderId="171" xfId="5" applyFont="1" applyFill="1" applyBorder="1" applyAlignment="1">
      <alignment vertical="center" wrapText="1"/>
    </xf>
    <xf numFmtId="0" fontId="12" fillId="0" borderId="95" xfId="5" applyFont="1" applyFill="1" applyBorder="1" applyAlignment="1">
      <alignment vertical="center" wrapText="1"/>
    </xf>
    <xf numFmtId="0" fontId="12" fillId="0" borderId="225" xfId="5" applyFont="1" applyFill="1" applyBorder="1" applyAlignment="1">
      <alignment vertical="center" wrapText="1"/>
    </xf>
    <xf numFmtId="0" fontId="12" fillId="0" borderId="223" xfId="5" applyFont="1" applyFill="1" applyBorder="1" applyAlignment="1">
      <alignment vertical="center" wrapText="1"/>
    </xf>
    <xf numFmtId="0" fontId="5" fillId="0" borderId="164" xfId="0" applyFont="1" applyFill="1" applyBorder="1" applyAlignment="1">
      <alignment vertical="center" wrapText="1"/>
    </xf>
    <xf numFmtId="0" fontId="5" fillId="0" borderId="162" xfId="0" applyFont="1" applyFill="1" applyBorder="1" applyAlignment="1">
      <alignment vertical="center" wrapText="1"/>
    </xf>
    <xf numFmtId="0" fontId="5" fillId="0" borderId="48" xfId="0" applyFont="1" applyFill="1" applyBorder="1" applyAlignment="1">
      <alignment vertical="center" wrapText="1"/>
    </xf>
    <xf numFmtId="0" fontId="5" fillId="0" borderId="149" xfId="0" applyFont="1" applyFill="1" applyBorder="1" applyAlignment="1">
      <alignment vertical="center" wrapText="1"/>
    </xf>
    <xf numFmtId="0" fontId="5" fillId="0" borderId="211" xfId="0" applyFont="1" applyFill="1" applyBorder="1" applyAlignment="1">
      <alignment vertical="center" wrapText="1"/>
    </xf>
    <xf numFmtId="0" fontId="5" fillId="0" borderId="141" xfId="0" applyFont="1" applyFill="1" applyBorder="1" applyAlignment="1">
      <alignment vertical="center" wrapText="1"/>
    </xf>
    <xf numFmtId="0" fontId="5" fillId="0" borderId="209" xfId="0" applyFont="1" applyFill="1" applyBorder="1" applyAlignment="1">
      <alignment vertical="center" wrapText="1"/>
    </xf>
    <xf numFmtId="0" fontId="56" fillId="0" borderId="0" xfId="0" applyFont="1" applyAlignment="1">
      <alignment vertical="center"/>
    </xf>
    <xf numFmtId="0" fontId="12" fillId="0" borderId="155" xfId="5" applyFont="1" applyFill="1" applyBorder="1" applyAlignment="1">
      <alignment vertical="center" wrapText="1"/>
    </xf>
    <xf numFmtId="0" fontId="5" fillId="0" borderId="227" xfId="0" applyFont="1" applyFill="1" applyBorder="1" applyAlignment="1">
      <alignment vertical="center" wrapText="1"/>
    </xf>
    <xf numFmtId="0" fontId="12" fillId="0" borderId="32" xfId="5" applyFont="1" applyFill="1" applyBorder="1" applyAlignment="1">
      <alignment vertical="center" wrapText="1"/>
    </xf>
    <xf numFmtId="0" fontId="6" fillId="9" borderId="0" xfId="0" applyFont="1" applyFill="1" applyAlignment="1"/>
    <xf numFmtId="0" fontId="5" fillId="0" borderId="123" xfId="0" applyFont="1" applyFill="1" applyBorder="1" applyAlignment="1">
      <alignment vertical="center" wrapText="1"/>
    </xf>
    <xf numFmtId="0" fontId="5" fillId="0" borderId="137" xfId="0" applyFont="1" applyFill="1" applyBorder="1" applyAlignment="1">
      <alignment vertical="center" wrapText="1"/>
    </xf>
    <xf numFmtId="0" fontId="5" fillId="0" borderId="207" xfId="0" applyFont="1" applyFill="1" applyBorder="1" applyAlignment="1">
      <alignment vertical="center" wrapText="1"/>
    </xf>
    <xf numFmtId="0" fontId="6" fillId="0" borderId="0" xfId="0" applyFont="1" applyFill="1" applyAlignment="1"/>
    <xf numFmtId="0" fontId="5" fillId="0" borderId="92" xfId="0" applyFont="1" applyFill="1" applyBorder="1" applyAlignment="1">
      <alignment horizontal="left" vertical="center" wrapText="1"/>
    </xf>
    <xf numFmtId="0" fontId="6" fillId="0" borderId="138" xfId="0" applyFont="1" applyBorder="1" applyAlignment="1">
      <alignment horizontal="left" vertical="center" wrapText="1"/>
    </xf>
    <xf numFmtId="0" fontId="6" fillId="0" borderId="199" xfId="0" applyFont="1" applyBorder="1" applyAlignment="1">
      <alignment horizontal="left" vertical="center" wrapText="1"/>
    </xf>
    <xf numFmtId="0" fontId="6" fillId="0" borderId="138" xfId="0" applyFont="1" applyFill="1" applyBorder="1" applyAlignment="1">
      <alignment horizontal="left" vertical="center"/>
    </xf>
    <xf numFmtId="0" fontId="6" fillId="0" borderId="218" xfId="0" applyFont="1" applyFill="1" applyBorder="1" applyAlignment="1">
      <alignment horizontal="left" vertical="center"/>
    </xf>
    <xf numFmtId="0" fontId="6" fillId="0" borderId="0" xfId="0" applyFont="1" applyFill="1" applyAlignment="1">
      <alignment horizontal="left"/>
    </xf>
    <xf numFmtId="0" fontId="5" fillId="0" borderId="199" xfId="0" applyFont="1" applyFill="1" applyBorder="1" applyAlignment="1">
      <alignment horizontal="left" vertical="center" wrapText="1"/>
    </xf>
    <xf numFmtId="0" fontId="7" fillId="0" borderId="0" xfId="0" applyFont="1" applyAlignment="1">
      <alignment horizontal="left"/>
    </xf>
    <xf numFmtId="0" fontId="6" fillId="0" borderId="0" xfId="0" applyFont="1" applyAlignment="1">
      <alignment horizontal="left" vertical="center"/>
    </xf>
    <xf numFmtId="0" fontId="18" fillId="0" borderId="221" xfId="0" applyFont="1" applyFill="1" applyBorder="1" applyAlignment="1">
      <alignment horizontal="center" vertical="center"/>
    </xf>
    <xf numFmtId="0" fontId="18" fillId="4" borderId="192" xfId="0" applyFont="1" applyFill="1" applyBorder="1" applyAlignment="1">
      <alignment horizontal="center" vertical="center"/>
    </xf>
    <xf numFmtId="0" fontId="0" fillId="0" borderId="0" xfId="0" applyFont="1"/>
    <xf numFmtId="0" fontId="5" fillId="0" borderId="138" xfId="0" quotePrefix="1" applyFont="1" applyFill="1" applyBorder="1" applyAlignment="1">
      <alignment horizontal="left" vertical="center" wrapText="1"/>
    </xf>
    <xf numFmtId="0" fontId="5" fillId="0" borderId="47" xfId="0" quotePrefix="1" applyFont="1" applyFill="1" applyBorder="1" applyAlignment="1">
      <alignment horizontal="left" vertical="center" wrapText="1"/>
    </xf>
    <xf numFmtId="0" fontId="58" fillId="0" borderId="138" xfId="5" quotePrefix="1" applyFont="1" applyFill="1" applyBorder="1" applyAlignment="1">
      <alignment horizontal="left" vertical="center" wrapText="1"/>
    </xf>
    <xf numFmtId="0" fontId="58" fillId="0" borderId="184" xfId="5" quotePrefix="1" applyFont="1" applyFill="1" applyBorder="1" applyAlignment="1">
      <alignment horizontal="left" vertical="center" wrapText="1"/>
    </xf>
    <xf numFmtId="0" fontId="58" fillId="0" borderId="100" xfId="5" quotePrefix="1" applyFont="1" applyFill="1" applyBorder="1" applyAlignment="1">
      <alignment horizontal="left" vertical="center" wrapText="1"/>
    </xf>
    <xf numFmtId="0" fontId="19" fillId="0" borderId="138" xfId="0" quotePrefix="1" applyFont="1" applyFill="1" applyBorder="1" applyAlignment="1">
      <alignment horizontal="left" vertical="center" wrapText="1"/>
    </xf>
    <xf numFmtId="0" fontId="5" fillId="0" borderId="218" xfId="0" quotePrefix="1" applyFont="1" applyFill="1" applyBorder="1" applyAlignment="1">
      <alignment horizontal="left" vertical="center" wrapText="1"/>
    </xf>
    <xf numFmtId="0" fontId="5" fillId="0" borderId="119" xfId="0" quotePrefix="1" applyFont="1" applyFill="1" applyBorder="1" applyAlignment="1">
      <alignment horizontal="left" vertical="center" wrapText="1"/>
    </xf>
    <xf numFmtId="0" fontId="55" fillId="0" borderId="0" xfId="0" applyFont="1" applyAlignment="1">
      <alignment horizontal="center" wrapText="1"/>
    </xf>
    <xf numFmtId="0" fontId="6" fillId="0" borderId="0" xfId="0" applyFont="1" applyAlignment="1">
      <alignment horizontal="left" vertical="center" wrapText="1"/>
    </xf>
    <xf numFmtId="0" fontId="6" fillId="0" borderId="0" xfId="0" applyFont="1" applyAlignment="1">
      <alignment horizontal="left" wrapText="1"/>
    </xf>
    <xf numFmtId="0" fontId="57" fillId="0" borderId="0" xfId="0" applyFont="1" applyAlignment="1">
      <alignment horizontal="center"/>
    </xf>
    <xf numFmtId="0" fontId="26" fillId="0" borderId="140"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201" xfId="0" applyFont="1" applyFill="1" applyBorder="1" applyAlignment="1">
      <alignment vertical="center" wrapText="1"/>
    </xf>
    <xf numFmtId="0" fontId="5" fillId="0" borderId="118" xfId="0" applyFont="1" applyFill="1" applyBorder="1" applyAlignment="1">
      <alignment vertical="center" wrapText="1"/>
    </xf>
    <xf numFmtId="0" fontId="12" fillId="0" borderId="201" xfId="5" applyFont="1" applyFill="1" applyBorder="1" applyAlignment="1">
      <alignment vertical="center" wrapText="1"/>
    </xf>
    <xf numFmtId="0" fontId="12" fillId="0" borderId="118" xfId="5" applyFont="1" applyFill="1" applyBorder="1" applyAlignment="1">
      <alignment vertical="center" wrapText="1"/>
    </xf>
    <xf numFmtId="0" fontId="26" fillId="0" borderId="119" xfId="0" applyFont="1" applyFill="1" applyBorder="1" applyAlignment="1">
      <alignment horizontal="center" vertical="center" wrapText="1"/>
    </xf>
    <xf numFmtId="0" fontId="26" fillId="0" borderId="138" xfId="0" applyFont="1" applyFill="1" applyBorder="1" applyAlignment="1">
      <alignment horizontal="center" vertical="center" wrapText="1"/>
    </xf>
    <xf numFmtId="0" fontId="12" fillId="0" borderId="4" xfId="5" applyFont="1" applyFill="1" applyBorder="1" applyAlignment="1">
      <alignment vertical="center" wrapText="1"/>
    </xf>
    <xf numFmtId="0" fontId="3" fillId="5" borderId="1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2" fillId="0" borderId="10" xfId="5" applyFont="1" applyFill="1" applyBorder="1" applyAlignment="1">
      <alignment vertical="center" wrapText="1"/>
    </xf>
    <xf numFmtId="0" fontId="12" fillId="0" borderId="9" xfId="5" applyFont="1" applyFill="1" applyBorder="1" applyAlignment="1">
      <alignment vertical="center" wrapText="1"/>
    </xf>
    <xf numFmtId="0" fontId="12" fillId="0" borderId="229" xfId="5" applyFont="1" applyFill="1" applyBorder="1" applyAlignment="1">
      <alignment vertical="center" wrapText="1"/>
    </xf>
    <xf numFmtId="0" fontId="5" fillId="0" borderId="18" xfId="0" applyFont="1" applyFill="1" applyBorder="1" applyAlignment="1">
      <alignment vertical="center" wrapText="1"/>
    </xf>
    <xf numFmtId="0" fontId="5" fillId="0" borderId="123" xfId="0" applyFont="1" applyFill="1" applyBorder="1" applyAlignment="1">
      <alignment vertical="center" wrapText="1"/>
    </xf>
    <xf numFmtId="0" fontId="5" fillId="9" borderId="124" xfId="0" applyFont="1" applyFill="1" applyBorder="1" applyAlignment="1">
      <alignment vertical="center" wrapText="1"/>
    </xf>
    <xf numFmtId="0" fontId="5" fillId="9" borderId="123" xfId="0" applyFont="1" applyFill="1" applyBorder="1" applyAlignment="1">
      <alignment vertical="center" wrapText="1"/>
    </xf>
    <xf numFmtId="0" fontId="6" fillId="9" borderId="124" xfId="0" applyFont="1" applyFill="1" applyBorder="1" applyAlignment="1">
      <alignment vertical="center" wrapText="1"/>
    </xf>
    <xf numFmtId="0" fontId="6" fillId="9" borderId="123" xfId="0" applyFont="1" applyFill="1" applyBorder="1" applyAlignment="1">
      <alignment vertical="center" wrapText="1"/>
    </xf>
    <xf numFmtId="0" fontId="12" fillId="0" borderId="124" xfId="5" applyFont="1" applyFill="1" applyBorder="1" applyAlignment="1">
      <alignment vertical="center" wrapText="1"/>
    </xf>
    <xf numFmtId="0" fontId="12" fillId="0" borderId="18" xfId="5" applyFont="1" applyFill="1" applyBorder="1" applyAlignment="1">
      <alignment vertical="center" wrapText="1"/>
    </xf>
    <xf numFmtId="0" fontId="12" fillId="0" borderId="17" xfId="5" applyFont="1" applyFill="1" applyBorder="1" applyAlignment="1">
      <alignment vertical="center" wrapText="1"/>
    </xf>
    <xf numFmtId="0" fontId="3" fillId="6" borderId="2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5" fillId="0" borderId="124" xfId="0" applyFont="1" applyFill="1" applyBorder="1" applyAlignment="1">
      <alignment vertical="center" wrapText="1"/>
    </xf>
    <xf numFmtId="0" fontId="6" fillId="0" borderId="124" xfId="0" applyFont="1" applyBorder="1" applyAlignment="1">
      <alignment vertical="center" wrapText="1"/>
    </xf>
    <xf numFmtId="0" fontId="6" fillId="0" borderId="123" xfId="0" applyFont="1" applyBorder="1" applyAlignment="1">
      <alignment vertical="center" wrapText="1"/>
    </xf>
    <xf numFmtId="0" fontId="6" fillId="0" borderId="18" xfId="0" applyFont="1" applyBorder="1" applyAlignment="1">
      <alignment vertical="center" wrapText="1"/>
    </xf>
    <xf numFmtId="0" fontId="12" fillId="0" borderId="123" xfId="5" applyFont="1" applyFill="1" applyBorder="1" applyAlignment="1">
      <alignment vertical="center" wrapText="1"/>
    </xf>
    <xf numFmtId="0" fontId="5" fillId="0" borderId="145" xfId="0" applyFont="1" applyFill="1" applyBorder="1" applyAlignment="1">
      <alignment vertical="center" wrapText="1"/>
    </xf>
    <xf numFmtId="0" fontId="5" fillId="0" borderId="26" xfId="0" applyFont="1" applyFill="1" applyBorder="1" applyAlignment="1">
      <alignment vertical="center" wrapText="1"/>
    </xf>
    <xf numFmtId="0" fontId="5" fillId="0" borderId="24" xfId="0" applyFont="1" applyFill="1" applyBorder="1" applyAlignment="1">
      <alignment vertical="center" wrapText="1"/>
    </xf>
    <xf numFmtId="0" fontId="3" fillId="7" borderId="29"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12" fillId="0" borderId="26" xfId="5" applyFont="1" applyFill="1" applyBorder="1" applyAlignment="1">
      <alignment vertical="center" wrapText="1"/>
    </xf>
    <xf numFmtId="0" fontId="12" fillId="0" borderId="143" xfId="5" applyFont="1" applyFill="1" applyBorder="1" applyAlignment="1">
      <alignment vertical="center" wrapText="1"/>
    </xf>
    <xf numFmtId="0" fontId="12" fillId="0" borderId="145" xfId="5" quotePrefix="1" applyFont="1" applyFill="1" applyBorder="1" applyAlignment="1">
      <alignment vertical="center" wrapText="1"/>
    </xf>
    <xf numFmtId="0" fontId="12" fillId="0" borderId="143" xfId="5" quotePrefix="1" applyFont="1" applyFill="1" applyBorder="1" applyAlignment="1">
      <alignment vertical="center" wrapText="1"/>
    </xf>
    <xf numFmtId="0" fontId="5" fillId="0" borderId="143" xfId="0" applyFont="1" applyFill="1" applyBorder="1" applyAlignment="1">
      <alignment vertical="center" wrapText="1"/>
    </xf>
    <xf numFmtId="0" fontId="12" fillId="0" borderId="145" xfId="5" applyFont="1" applyFill="1" applyBorder="1" applyAlignment="1">
      <alignment vertical="center" wrapText="1"/>
    </xf>
    <xf numFmtId="0" fontId="12" fillId="0" borderId="157" xfId="5" applyFont="1" applyFill="1" applyBorder="1" applyAlignment="1">
      <alignment vertical="center" wrapText="1"/>
    </xf>
    <xf numFmtId="0" fontId="12" fillId="0" borderId="155" xfId="5" applyFont="1" applyFill="1" applyBorder="1" applyAlignment="1">
      <alignment vertical="center" wrapText="1"/>
    </xf>
    <xf numFmtId="0" fontId="3" fillId="8" borderId="37"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6" fillId="0" borderId="0" xfId="0" applyFont="1" applyAlignment="1">
      <alignment wrapText="1"/>
    </xf>
    <xf numFmtId="0" fontId="11" fillId="0" borderId="0" xfId="0" applyFont="1" applyAlignment="1">
      <alignment horizontal="left" wrapText="1"/>
    </xf>
    <xf numFmtId="0" fontId="26" fillId="0" borderId="119" xfId="0" applyFont="1" applyBorder="1" applyAlignment="1">
      <alignment horizontal="center" vertical="center" wrapText="1"/>
    </xf>
    <xf numFmtId="0" fontId="26" fillId="0" borderId="31" xfId="0" applyFont="1" applyBorder="1" applyAlignment="1">
      <alignment horizontal="center" vertical="center" wrapText="1"/>
    </xf>
    <xf numFmtId="0" fontId="5" fillId="0" borderId="157" xfId="0" applyFont="1" applyFill="1" applyBorder="1" applyAlignment="1">
      <alignment vertical="center" wrapText="1"/>
    </xf>
    <xf numFmtId="0" fontId="5" fillId="0" borderId="155" xfId="0" applyFont="1" applyFill="1" applyBorder="1" applyAlignment="1">
      <alignment vertical="center" wrapText="1"/>
    </xf>
    <xf numFmtId="0" fontId="12" fillId="0" borderId="147" xfId="5" applyFont="1" applyFill="1" applyBorder="1" applyAlignment="1">
      <alignment vertical="center" wrapText="1"/>
    </xf>
    <xf numFmtId="0" fontId="12" fillId="0" borderId="42" xfId="5" applyFont="1" applyFill="1" applyBorder="1" applyAlignment="1">
      <alignment vertical="center" wrapText="1"/>
    </xf>
    <xf numFmtId="0" fontId="12" fillId="0" borderId="40" xfId="5" applyFont="1" applyFill="1" applyBorder="1" applyAlignment="1">
      <alignment vertical="center" wrapText="1"/>
    </xf>
    <xf numFmtId="0" fontId="3" fillId="10" borderId="45" xfId="0" applyFont="1" applyFill="1" applyBorder="1" applyAlignment="1">
      <alignment horizontal="center" vertical="center" wrapText="1"/>
    </xf>
    <xf numFmtId="0" fontId="3" fillId="10" borderId="44" xfId="0" applyFont="1" applyFill="1" applyBorder="1" applyAlignment="1">
      <alignment horizontal="center" vertical="center" wrapText="1"/>
    </xf>
    <xf numFmtId="0" fontId="3" fillId="10" borderId="43" xfId="0" applyFont="1" applyFill="1" applyBorder="1" applyAlignment="1">
      <alignment horizontal="center" vertical="center" wrapText="1"/>
    </xf>
    <xf numFmtId="0" fontId="5" fillId="0" borderId="147" xfId="0" applyFont="1" applyFill="1" applyBorder="1" applyAlignment="1">
      <alignment vertical="center" wrapText="1"/>
    </xf>
    <xf numFmtId="0" fontId="5" fillId="0" borderId="141" xfId="0" applyFont="1" applyFill="1" applyBorder="1" applyAlignment="1">
      <alignment vertical="center" wrapText="1"/>
    </xf>
    <xf numFmtId="0" fontId="6" fillId="0" borderId="151" xfId="0" applyFont="1" applyBorder="1" applyAlignment="1">
      <alignment vertical="center" wrapText="1"/>
    </xf>
    <xf numFmtId="0" fontId="6" fillId="0" borderId="58" xfId="0" applyFont="1" applyBorder="1" applyAlignment="1">
      <alignment vertical="center" wrapText="1"/>
    </xf>
    <xf numFmtId="0" fontId="6" fillId="0" borderId="56" xfId="0" applyFont="1" applyBorder="1" applyAlignment="1">
      <alignment vertical="center" wrapText="1"/>
    </xf>
    <xf numFmtId="0" fontId="3" fillId="12" borderId="61" xfId="0" applyFont="1" applyFill="1" applyBorder="1" applyAlignment="1">
      <alignment horizontal="center" vertical="center" wrapText="1"/>
    </xf>
    <xf numFmtId="0" fontId="3" fillId="12" borderId="60" xfId="0" applyFont="1" applyFill="1" applyBorder="1" applyAlignment="1">
      <alignment horizontal="center" vertical="center" wrapText="1"/>
    </xf>
    <xf numFmtId="0" fontId="3" fillId="12" borderId="59" xfId="0" applyFont="1" applyFill="1" applyBorder="1" applyAlignment="1">
      <alignment horizontal="center" vertical="center" wrapText="1"/>
    </xf>
    <xf numFmtId="0" fontId="12" fillId="0" borderId="151" xfId="5" applyFont="1" applyFill="1" applyBorder="1" applyAlignment="1">
      <alignment vertical="center" wrapText="1"/>
    </xf>
    <xf numFmtId="0" fontId="12" fillId="0" borderId="149" xfId="5" applyFont="1" applyFill="1" applyBorder="1" applyAlignment="1">
      <alignment vertical="center" wrapText="1"/>
    </xf>
    <xf numFmtId="0" fontId="26" fillId="0" borderId="47" xfId="0" applyFont="1" applyFill="1" applyBorder="1" applyAlignment="1">
      <alignment horizontal="center" vertical="center" wrapText="1"/>
    </xf>
    <xf numFmtId="0" fontId="3" fillId="11" borderId="53" xfId="0" applyFont="1" applyFill="1" applyBorder="1" applyAlignment="1">
      <alignment horizontal="center" vertical="center" wrapText="1"/>
    </xf>
    <xf numFmtId="0" fontId="3" fillId="11" borderId="52" xfId="0" applyFont="1" applyFill="1" applyBorder="1" applyAlignment="1">
      <alignment horizontal="center" vertical="center" wrapText="1"/>
    </xf>
    <xf numFmtId="0" fontId="3" fillId="11" borderId="51" xfId="0" applyFont="1" applyFill="1" applyBorder="1" applyAlignment="1">
      <alignment horizontal="center" vertical="center" wrapText="1"/>
    </xf>
    <xf numFmtId="0" fontId="5" fillId="0" borderId="160" xfId="0" applyFont="1" applyFill="1" applyBorder="1" applyAlignment="1">
      <alignment vertical="center" wrapText="1"/>
    </xf>
    <xf numFmtId="0" fontId="5" fillId="0" borderId="158" xfId="0" applyFont="1" applyFill="1" applyBorder="1" applyAlignment="1">
      <alignment vertical="center" wrapText="1"/>
    </xf>
    <xf numFmtId="0" fontId="12" fillId="0" borderId="160" xfId="5" applyFont="1" applyFill="1" applyBorder="1" applyAlignment="1">
      <alignment vertical="center" wrapText="1"/>
    </xf>
    <xf numFmtId="0" fontId="12" fillId="0" borderId="158" xfId="5" applyFont="1" applyFill="1" applyBorder="1" applyAlignment="1">
      <alignment vertical="center" wrapText="1"/>
    </xf>
    <xf numFmtId="0" fontId="12" fillId="0" borderId="166" xfId="5" applyFont="1" applyFill="1" applyBorder="1" applyAlignment="1">
      <alignment vertical="center" wrapText="1"/>
    </xf>
    <xf numFmtId="0" fontId="12" fillId="0" borderId="164" xfId="5" applyFont="1" applyFill="1" applyBorder="1" applyAlignment="1">
      <alignment vertical="center" wrapText="1"/>
    </xf>
    <xf numFmtId="0" fontId="5" fillId="0" borderId="166" xfId="0" applyFont="1" applyFill="1" applyBorder="1" applyAlignment="1">
      <alignment vertical="center" wrapText="1"/>
    </xf>
    <xf numFmtId="0" fontId="5" fillId="0" borderId="66" xfId="0" applyFont="1" applyFill="1" applyBorder="1" applyAlignment="1">
      <alignment vertical="center" wrapText="1"/>
    </xf>
    <xf numFmtId="0" fontId="5" fillId="0" borderId="64" xfId="0" applyFont="1" applyFill="1" applyBorder="1" applyAlignment="1">
      <alignment vertical="center" wrapText="1"/>
    </xf>
    <xf numFmtId="0" fontId="3" fillId="13" borderId="69" xfId="0" applyFont="1" applyFill="1" applyBorder="1" applyAlignment="1">
      <alignment horizontal="left" vertical="center" wrapText="1"/>
    </xf>
    <xf numFmtId="0" fontId="3" fillId="13" borderId="68" xfId="0" applyFont="1" applyFill="1" applyBorder="1" applyAlignment="1">
      <alignment horizontal="left" vertical="center" wrapText="1"/>
    </xf>
    <xf numFmtId="0" fontId="3" fillId="13" borderId="67" xfId="0" applyFont="1" applyFill="1" applyBorder="1" applyAlignment="1">
      <alignment horizontal="left" vertical="center" wrapText="1"/>
    </xf>
    <xf numFmtId="0" fontId="12" fillId="9" borderId="166" xfId="5" applyFont="1" applyFill="1" applyBorder="1" applyAlignment="1">
      <alignment vertical="center" wrapText="1"/>
    </xf>
    <xf numFmtId="0" fontId="12" fillId="9" borderId="164" xfId="5" applyFont="1" applyFill="1" applyBorder="1" applyAlignment="1">
      <alignment vertical="center" wrapText="1"/>
    </xf>
    <xf numFmtId="0" fontId="5" fillId="0" borderId="164" xfId="0" applyFont="1" applyFill="1" applyBorder="1" applyAlignment="1">
      <alignment vertical="center" wrapText="1"/>
    </xf>
    <xf numFmtId="0" fontId="12" fillId="0" borderId="175" xfId="5" applyFont="1" applyFill="1" applyBorder="1" applyAlignment="1">
      <alignment vertical="center" wrapText="1"/>
    </xf>
    <xf numFmtId="0" fontId="12" fillId="0" borderId="173" xfId="5" applyFont="1" applyFill="1" applyBorder="1" applyAlignment="1">
      <alignment vertical="center" wrapText="1"/>
    </xf>
    <xf numFmtId="0" fontId="12" fillId="0" borderId="74" xfId="5" applyFont="1" applyFill="1" applyBorder="1" applyAlignment="1">
      <alignment vertical="center" wrapText="1"/>
    </xf>
    <xf numFmtId="0" fontId="12" fillId="0" borderId="72" xfId="5" applyFont="1" applyFill="1" applyBorder="1" applyAlignment="1">
      <alignment vertical="center" wrapText="1"/>
    </xf>
    <xf numFmtId="0" fontId="3" fillId="14" borderId="77" xfId="0" applyFont="1" applyFill="1" applyBorder="1" applyAlignment="1">
      <alignment horizontal="center" vertical="center" wrapText="1"/>
    </xf>
    <xf numFmtId="0" fontId="3" fillId="14" borderId="76" xfId="0" applyFont="1" applyFill="1" applyBorder="1" applyAlignment="1">
      <alignment horizontal="center" vertical="center" wrapText="1"/>
    </xf>
    <xf numFmtId="0" fontId="3" fillId="14" borderId="75" xfId="0" applyFont="1" applyFill="1" applyBorder="1" applyAlignment="1">
      <alignment horizontal="center" vertical="center" wrapText="1"/>
    </xf>
    <xf numFmtId="0" fontId="5" fillId="0" borderId="74" xfId="0" applyFont="1" applyFill="1" applyBorder="1" applyAlignment="1">
      <alignment vertical="center" wrapText="1"/>
    </xf>
    <xf numFmtId="0" fontId="5" fillId="0" borderId="173" xfId="0" applyFont="1" applyFill="1" applyBorder="1" applyAlignment="1">
      <alignment vertical="center" wrapText="1"/>
    </xf>
    <xf numFmtId="0" fontId="5" fillId="0" borderId="175" xfId="0" applyFont="1" applyFill="1" applyBorder="1" applyAlignment="1">
      <alignment vertical="center" wrapText="1"/>
    </xf>
    <xf numFmtId="0" fontId="5" fillId="0" borderId="180" xfId="0" applyFont="1" applyFill="1" applyBorder="1" applyAlignment="1">
      <alignment vertical="center" wrapText="1"/>
    </xf>
    <xf numFmtId="0" fontId="5" fillId="0" borderId="82" xfId="0" applyFont="1" applyFill="1" applyBorder="1" applyAlignment="1">
      <alignment vertical="center" wrapText="1"/>
    </xf>
    <xf numFmtId="0" fontId="5" fillId="0" borderId="80" xfId="0" applyFont="1" applyFill="1" applyBorder="1" applyAlignment="1">
      <alignment vertical="center" wrapText="1"/>
    </xf>
    <xf numFmtId="0" fontId="12" fillId="0" borderId="180" xfId="5" applyFont="1" applyFill="1" applyBorder="1" applyAlignment="1">
      <alignment vertical="center" wrapText="1"/>
    </xf>
    <xf numFmtId="0" fontId="12" fillId="0" borderId="178" xfId="5" applyFont="1" applyFill="1" applyBorder="1" applyAlignment="1">
      <alignment vertical="center" wrapText="1"/>
    </xf>
    <xf numFmtId="0" fontId="3" fillId="15" borderId="85" xfId="0" applyFont="1" applyFill="1" applyBorder="1" applyAlignment="1">
      <alignment horizontal="center" vertical="center"/>
    </xf>
    <xf numFmtId="0" fontId="3" fillId="15" borderId="84" xfId="0" applyFont="1" applyFill="1" applyBorder="1" applyAlignment="1">
      <alignment horizontal="center" vertical="center"/>
    </xf>
    <xf numFmtId="0" fontId="3" fillId="15" borderId="83" xfId="0" applyFont="1" applyFill="1" applyBorder="1" applyAlignment="1">
      <alignment horizontal="center" vertical="center"/>
    </xf>
    <xf numFmtId="0" fontId="5" fillId="0" borderId="178" xfId="0" applyFont="1" applyFill="1" applyBorder="1" applyAlignment="1">
      <alignment vertical="center" wrapText="1"/>
    </xf>
    <xf numFmtId="0" fontId="3" fillId="16" borderId="90" xfId="0" applyFont="1" applyFill="1" applyBorder="1" applyAlignment="1">
      <alignment horizontal="center" vertical="center" wrapText="1"/>
    </xf>
    <xf numFmtId="0" fontId="3" fillId="16" borderId="89" xfId="0" applyFont="1" applyFill="1" applyBorder="1" applyAlignment="1">
      <alignment horizontal="center" vertical="center" wrapText="1"/>
    </xf>
    <xf numFmtId="0" fontId="3" fillId="16" borderId="88" xfId="0" applyFont="1" applyFill="1" applyBorder="1" applyAlignment="1">
      <alignment horizontal="center" vertical="center" wrapText="1"/>
    </xf>
    <xf numFmtId="0" fontId="5" fillId="0" borderId="213" xfId="0" applyFont="1" applyFill="1" applyBorder="1" applyAlignment="1">
      <alignment vertical="center" wrapText="1"/>
    </xf>
    <xf numFmtId="0" fontId="5" fillId="0" borderId="182" xfId="0" applyFont="1" applyFill="1" applyBorder="1" applyAlignment="1">
      <alignment vertical="center" wrapText="1"/>
    </xf>
    <xf numFmtId="0" fontId="12" fillId="0" borderId="87" xfId="5" applyFont="1" applyFill="1" applyBorder="1" applyAlignment="1">
      <alignment vertical="center" wrapText="1"/>
    </xf>
    <xf numFmtId="0" fontId="12" fillId="0" borderId="182" xfId="5" applyFont="1" applyFill="1" applyBorder="1" applyAlignment="1">
      <alignment vertical="center" wrapText="1"/>
    </xf>
    <xf numFmtId="170" fontId="26" fillId="0" borderId="184" xfId="6" applyNumberFormat="1" applyFont="1" applyFill="1" applyBorder="1" applyAlignment="1">
      <alignment horizontal="center" vertical="center" wrapText="1"/>
    </xf>
    <xf numFmtId="170" fontId="26" fillId="0" borderId="138" xfId="6" applyNumberFormat="1" applyFont="1" applyFill="1" applyBorder="1" applyAlignment="1">
      <alignment horizontal="center" vertical="center" wrapText="1"/>
    </xf>
    <xf numFmtId="0" fontId="0" fillId="0" borderId="0" xfId="0" applyFont="1" applyAlignment="1">
      <alignment horizontal="left" wrapText="1"/>
    </xf>
    <xf numFmtId="0" fontId="3" fillId="17" borderId="98" xfId="0" applyFont="1" applyFill="1" applyBorder="1" applyAlignment="1">
      <alignment horizontal="center" vertical="center" wrapText="1"/>
    </xf>
    <xf numFmtId="0" fontId="3" fillId="17" borderId="97" xfId="0" applyFont="1" applyFill="1" applyBorder="1" applyAlignment="1">
      <alignment horizontal="center" vertical="center" wrapText="1"/>
    </xf>
    <xf numFmtId="0" fontId="3" fillId="17" borderId="96" xfId="0" applyFont="1" applyFill="1" applyBorder="1" applyAlignment="1">
      <alignment horizontal="center" vertical="center" wrapText="1"/>
    </xf>
    <xf numFmtId="0" fontId="12" fillId="0" borderId="177" xfId="5" applyFont="1" applyFill="1" applyBorder="1" applyAlignment="1">
      <alignment vertical="center" wrapText="1"/>
    </xf>
    <xf numFmtId="0" fontId="12" fillId="0" borderId="95" xfId="5" applyFont="1" applyFill="1" applyBorder="1" applyAlignment="1">
      <alignment vertical="center" wrapText="1"/>
    </xf>
    <xf numFmtId="0" fontId="12" fillId="0" borderId="93" xfId="5" applyFont="1" applyFill="1" applyBorder="1" applyAlignment="1">
      <alignment vertical="center" wrapText="1"/>
    </xf>
    <xf numFmtId="1" fontId="26" fillId="0" borderId="138" xfId="0" applyNumberFormat="1" applyFont="1" applyFill="1" applyBorder="1" applyAlignment="1">
      <alignment horizontal="center" vertical="center"/>
    </xf>
    <xf numFmtId="1" fontId="26" fillId="0" borderId="135" xfId="0" applyNumberFormat="1" applyFont="1" applyFill="1" applyBorder="1" applyAlignment="1">
      <alignment horizontal="center" vertical="center"/>
    </xf>
    <xf numFmtId="0" fontId="5" fillId="0" borderId="95" xfId="0" applyFont="1" applyFill="1" applyBorder="1" applyAlignment="1">
      <alignment vertical="center" wrapText="1"/>
    </xf>
    <xf numFmtId="0" fontId="5" fillId="0" borderId="169" xfId="0" applyFont="1" applyFill="1" applyBorder="1" applyAlignment="1">
      <alignment vertical="center" wrapText="1"/>
    </xf>
    <xf numFmtId="0" fontId="12" fillId="0" borderId="169" xfId="5" applyFont="1" applyFill="1" applyBorder="1" applyAlignment="1">
      <alignment vertical="center" wrapText="1"/>
    </xf>
    <xf numFmtId="0" fontId="3" fillId="18" borderId="106" xfId="0" applyFont="1" applyFill="1" applyBorder="1" applyAlignment="1">
      <alignment horizontal="center" vertical="center" wrapText="1"/>
    </xf>
    <xf numFmtId="0" fontId="3" fillId="18" borderId="105" xfId="0" applyFont="1" applyFill="1" applyBorder="1" applyAlignment="1">
      <alignment horizontal="center" vertical="center" wrapText="1"/>
    </xf>
    <xf numFmtId="0" fontId="3" fillId="18" borderId="104" xfId="0" applyFont="1" applyFill="1" applyBorder="1" applyAlignment="1">
      <alignment horizontal="center" vertical="center" wrapText="1"/>
    </xf>
    <xf numFmtId="0" fontId="12" fillId="0" borderId="185" xfId="5" applyFont="1" applyFill="1" applyBorder="1" applyAlignment="1">
      <alignment vertical="center" wrapText="1"/>
    </xf>
    <xf numFmtId="0" fontId="12" fillId="0" borderId="187" xfId="5" applyFont="1" applyFill="1" applyBorder="1" applyAlignment="1">
      <alignment vertical="center" wrapText="1"/>
    </xf>
    <xf numFmtId="0" fontId="12" fillId="0" borderId="103" xfId="5" applyFont="1" applyFill="1" applyBorder="1" applyAlignment="1">
      <alignment vertical="center" wrapText="1"/>
    </xf>
    <xf numFmtId="0" fontId="26" fillId="0" borderId="138" xfId="0" applyFont="1" applyFill="1" applyBorder="1" applyAlignment="1">
      <alignment horizontal="center" vertical="center"/>
    </xf>
    <xf numFmtId="0" fontId="26" fillId="0" borderId="100" xfId="0" applyFont="1" applyFill="1" applyBorder="1" applyAlignment="1">
      <alignment horizontal="center" vertical="center"/>
    </xf>
    <xf numFmtId="0" fontId="53" fillId="0" borderId="138" xfId="0" applyFont="1" applyFill="1" applyBorder="1" applyAlignment="1">
      <alignment horizontal="center" vertical="center" wrapText="1"/>
    </xf>
    <xf numFmtId="0" fontId="53" fillId="0" borderId="218" xfId="0" applyFont="1" applyFill="1" applyBorder="1" applyAlignment="1">
      <alignment horizontal="center" vertical="center" wrapText="1"/>
    </xf>
    <xf numFmtId="0" fontId="5" fillId="0" borderId="220" xfId="0" applyFont="1" applyFill="1" applyBorder="1" applyAlignment="1">
      <alignment vertical="center" wrapText="1"/>
    </xf>
    <xf numFmtId="0" fontId="5" fillId="0" borderId="191" xfId="0" applyFont="1" applyFill="1" applyBorder="1" applyAlignment="1">
      <alignment vertical="center" wrapText="1"/>
    </xf>
    <xf numFmtId="0" fontId="3" fillId="19" borderId="111" xfId="0" applyFont="1" applyFill="1" applyBorder="1" applyAlignment="1">
      <alignment horizontal="center" vertical="center" wrapText="1"/>
    </xf>
    <xf numFmtId="0" fontId="3" fillId="19" borderId="110" xfId="0" applyFont="1" applyFill="1" applyBorder="1" applyAlignment="1">
      <alignment horizontal="center" vertical="center" wrapText="1"/>
    </xf>
    <xf numFmtId="0" fontId="3" fillId="19" borderId="109" xfId="0" applyFont="1" applyFill="1" applyBorder="1" applyAlignment="1">
      <alignment horizontal="center" vertical="center" wrapText="1"/>
    </xf>
    <xf numFmtId="0" fontId="12" fillId="9" borderId="108" xfId="5" applyFont="1" applyFill="1" applyBorder="1" applyAlignment="1">
      <alignment vertical="center" wrapText="1"/>
    </xf>
    <xf numFmtId="0" fontId="12" fillId="9" borderId="191" xfId="5" applyFont="1" applyFill="1" applyBorder="1" applyAlignment="1">
      <alignment vertical="center" wrapText="1"/>
    </xf>
    <xf numFmtId="0" fontId="12" fillId="0" borderId="115" xfId="5" applyFont="1" applyFill="1" applyBorder="1" applyAlignment="1">
      <alignment vertical="center" wrapText="1"/>
    </xf>
    <xf numFmtId="0" fontId="12" fillId="0" borderId="193" xfId="5" applyFont="1" applyFill="1" applyBorder="1" applyAlignment="1">
      <alignment vertical="center" wrapText="1"/>
    </xf>
    <xf numFmtId="0" fontId="6" fillId="0" borderId="197" xfId="0" applyFont="1" applyFill="1" applyBorder="1" applyAlignment="1">
      <alignment vertical="center" wrapText="1"/>
    </xf>
    <xf numFmtId="0" fontId="6" fillId="0" borderId="193" xfId="0" applyFont="1" applyFill="1" applyBorder="1" applyAlignment="1">
      <alignment vertical="center" wrapText="1"/>
    </xf>
    <xf numFmtId="0" fontId="3" fillId="20" borderId="112" xfId="0" applyFont="1" applyFill="1" applyBorder="1" applyAlignment="1">
      <alignment horizontal="center" vertical="center" wrapText="1"/>
    </xf>
    <xf numFmtId="0" fontId="3" fillId="20" borderId="113" xfId="0" applyFont="1" applyFill="1" applyBorder="1" applyAlignment="1">
      <alignment horizontal="center" vertical="center" wrapText="1"/>
    </xf>
    <xf numFmtId="0" fontId="3" fillId="20" borderId="114" xfId="0" applyFont="1" applyFill="1" applyBorder="1" applyAlignment="1">
      <alignment horizontal="center" vertical="center" wrapText="1"/>
    </xf>
    <xf numFmtId="1" fontId="27" fillId="0" borderId="138" xfId="6" applyNumberFormat="1" applyFont="1" applyFill="1" applyBorder="1" applyAlignment="1">
      <alignment horizontal="center" vertical="center"/>
    </xf>
    <xf numFmtId="1" fontId="27" fillId="0" borderId="119" xfId="6" applyNumberFormat="1" applyFont="1" applyFill="1" applyBorder="1" applyAlignment="1">
      <alignment horizontal="center" vertical="center"/>
    </xf>
    <xf numFmtId="1" fontId="27" fillId="0" borderId="199" xfId="6" applyNumberFormat="1" applyFont="1" applyFill="1" applyBorder="1" applyAlignment="1">
      <alignment horizontal="center" vertical="center"/>
    </xf>
    <xf numFmtId="0" fontId="10" fillId="0" borderId="220" xfId="5" applyFill="1" applyBorder="1" applyAlignment="1">
      <alignment vertical="center" wrapText="1"/>
    </xf>
    <xf numFmtId="0" fontId="10" fillId="0" borderId="191" xfId="5" applyFill="1" applyBorder="1" applyAlignment="1">
      <alignment vertical="center" wrapText="1"/>
    </xf>
  </cellXfs>
  <cellStyles count="55">
    <cellStyle name="20 % - Akzent1" xfId="29" builtinId="30" customBuiltin="1"/>
    <cellStyle name="20 % - Akzent2" xfId="33" builtinId="34" customBuiltin="1"/>
    <cellStyle name="20 % - Akzent3" xfId="37" builtinId="38" customBuiltin="1"/>
    <cellStyle name="20 % - Akzent4" xfId="41" builtinId="42" customBuiltin="1"/>
    <cellStyle name="20 % - Akzent5" xfId="45" builtinId="46" customBuiltin="1"/>
    <cellStyle name="20 % - Akzent6" xfId="49" builtinId="50" customBuiltin="1"/>
    <cellStyle name="40 % - Akzent1" xfId="30" builtinId="31" customBuiltin="1"/>
    <cellStyle name="40 % - Akzent2" xfId="34" builtinId="35" customBuiltin="1"/>
    <cellStyle name="40 % - Akzent3" xfId="38" builtinId="39" customBuiltin="1"/>
    <cellStyle name="40 % - Akzent4" xfId="42" builtinId="43" customBuiltin="1"/>
    <cellStyle name="40 % - Akzent5" xfId="46" builtinId="47" customBuiltin="1"/>
    <cellStyle name="40 % - Akzent6" xfId="50" builtinId="51" customBuiltin="1"/>
    <cellStyle name="60 % - Akzent1" xfId="31" builtinId="32" customBuiltin="1"/>
    <cellStyle name="60 % - Akzent2" xfId="35" builtinId="36" customBuiltin="1"/>
    <cellStyle name="60 % - Akzent3" xfId="39" builtinId="40" customBuiltin="1"/>
    <cellStyle name="60 % - Akzent4" xfId="43" builtinId="44" customBuiltin="1"/>
    <cellStyle name="60 % - Akzent5" xfId="47" builtinId="48" customBuiltin="1"/>
    <cellStyle name="60 % - Akzent6" xfId="51" builtinId="52" customBuiltin="1"/>
    <cellStyle name="Akzent1" xfId="28" builtinId="29" customBuiltin="1"/>
    <cellStyle name="Akzent2" xfId="32" builtinId="33" customBuiltin="1"/>
    <cellStyle name="Akzent3" xfId="36" builtinId="37" customBuiltin="1"/>
    <cellStyle name="Akzent4" xfId="40" builtinId="41" customBuiltin="1"/>
    <cellStyle name="Akzent5" xfId="44" builtinId="45" customBuiltin="1"/>
    <cellStyle name="Akzent6" xfId="48" builtinId="49" customBuiltin="1"/>
    <cellStyle name="Ausgabe" xfId="21" builtinId="21" customBuiltin="1"/>
    <cellStyle name="AZ1_A Teil Q2_06" xfId="7"/>
    <cellStyle name="Berechnung" xfId="22" builtinId="22" customBuiltin="1"/>
    <cellStyle name="Eingabe" xfId="20" builtinId="20" customBuiltin="1"/>
    <cellStyle name="Ergebnis" xfId="27" builtinId="25" customBuiltin="1"/>
    <cellStyle name="Erklärender Text" xfId="26" builtinId="53" customBuiltin="1"/>
    <cellStyle name="Gut" xfId="17" builtinId="26" customBuiltin="1"/>
    <cellStyle name="Komma" xfId="6" builtinId="3"/>
    <cellStyle name="Komma 2" xfId="10"/>
    <cellStyle name="Komma 4" xfId="11"/>
    <cellStyle name="Link" xfId="5" builtinId="8"/>
    <cellStyle name="Neutral" xfId="19" builtinId="28" customBuiltin="1"/>
    <cellStyle name="Normal 2" xfId="1"/>
    <cellStyle name="Normal 2 10" xfId="2"/>
    <cellStyle name="Notiz 2" xfId="53"/>
    <cellStyle name="Schlecht" xfId="18" builtinId="27" customBuiltin="1"/>
    <cellStyle name="Standard" xfId="0" builtinId="0"/>
    <cellStyle name="Standard 2" xfId="3"/>
    <cellStyle name="Standard 3" xfId="4"/>
    <cellStyle name="Standard 4" xfId="52"/>
    <cellStyle name="Standard 5" xfId="9"/>
    <cellStyle name="Standard_gh esvg95" xfId="8"/>
    <cellStyle name="Standard_Tabelle1" xfId="54"/>
    <cellStyle name="Überschrift" xfId="12" builtinId="15" customBuiltin="1"/>
    <cellStyle name="Überschrift 1" xfId="13" builtinId="16" customBuiltin="1"/>
    <cellStyle name="Überschrift 2" xfId="14" builtinId="17" customBuiltin="1"/>
    <cellStyle name="Überschrift 3" xfId="15" builtinId="18" customBuiltin="1"/>
    <cellStyle name="Überschrift 4" xfId="16" builtinId="19" customBuiltin="1"/>
    <cellStyle name="Verknüpfte Zelle" xfId="23" builtinId="24" customBuiltin="1"/>
    <cellStyle name="Warnender Text" xfId="25" builtinId="11" customBuiltin="1"/>
    <cellStyle name="Zelle überprüfen" xfId="24" builtinId="23" customBuiltin="1"/>
  </cellStyles>
  <dxfs count="0"/>
  <tableStyles count="0" defaultTableStyle="TableStyleMedium2" defaultPivotStyle="PivotStyleLight16"/>
  <colors>
    <mruColors>
      <color rgb="FFE5243B"/>
      <color rgb="FFC0D4FC"/>
      <color rgb="FFABC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8</xdr:row>
      <xdr:rowOff>104774</xdr:rowOff>
    </xdr:from>
    <xdr:to>
      <xdr:col>7</xdr:col>
      <xdr:colOff>34000</xdr:colOff>
      <xdr:row>24</xdr:row>
      <xdr:rowOff>104775</xdr:rowOff>
    </xdr:to>
    <xdr:pic>
      <xdr:nvPicPr>
        <xdr:cNvPr id="3" name="Grafik 2">
          <a:extLst>
            <a:ext uri="{FF2B5EF4-FFF2-40B4-BE49-F238E27FC236}">
              <a16:creationId xmlns:a16="http://schemas.microsoft.com/office/drawing/2014/main" id="{4701713E-554A-4223-B9F4-E09D6ABE1C6A}"/>
            </a:ext>
          </a:extLst>
        </xdr:cNvPr>
        <xdr:cNvPicPr>
          <a:picLocks noChangeAspect="1"/>
        </xdr:cNvPicPr>
      </xdr:nvPicPr>
      <xdr:blipFill>
        <a:blip xmlns:r="http://schemas.openxmlformats.org/officeDocument/2006/relationships" r:embed="rId1"/>
        <a:stretch>
          <a:fillRect/>
        </a:stretch>
      </xdr:blipFill>
      <xdr:spPr>
        <a:xfrm>
          <a:off x="9524" y="3190874"/>
          <a:ext cx="5891876" cy="2895601"/>
        </a:xfrm>
        <a:prstGeom prst="rect">
          <a:avLst/>
        </a:prstGeom>
      </xdr:spPr>
    </xdr:pic>
    <xdr:clientData/>
  </xdr:twoCellAnchor>
  <xdr:twoCellAnchor editAs="oneCell">
    <xdr:from>
      <xdr:col>5</xdr:col>
      <xdr:colOff>104775</xdr:colOff>
      <xdr:row>0</xdr:row>
      <xdr:rowOff>0</xdr:rowOff>
    </xdr:from>
    <xdr:to>
      <xdr:col>6</xdr:col>
      <xdr:colOff>734944</xdr:colOff>
      <xdr:row>4</xdr:row>
      <xdr:rowOff>129274</xdr:rowOff>
    </xdr:to>
    <xdr:pic>
      <xdr:nvPicPr>
        <xdr:cNvPr id="4" name="Grafik 3">
          <a:extLst>
            <a:ext uri="{FF2B5EF4-FFF2-40B4-BE49-F238E27FC236}">
              <a16:creationId xmlns:a16="http://schemas.microsoft.com/office/drawing/2014/main" id="{569906E2-DECC-484D-80D3-0424C38ADA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95775" y="0"/>
          <a:ext cx="1468369" cy="8531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142875</xdr:colOff>
      <xdr:row>0</xdr:row>
      <xdr:rowOff>226218</xdr:rowOff>
    </xdr:from>
    <xdr:ext cx="1300480" cy="1300480"/>
    <xdr:pic>
      <xdr:nvPicPr>
        <xdr:cNvPr id="2" name="Grafik 1">
          <a:extLst>
            <a:ext uri="{FF2B5EF4-FFF2-40B4-BE49-F238E27FC236}">
              <a16:creationId xmlns:a16="http://schemas.microsoft.com/office/drawing/2014/main" id="{11107D7D-030A-4144-814B-FF28D1943C8D}"/>
            </a:ext>
          </a:extLst>
        </xdr:cNvPr>
        <xdr:cNvPicPr>
          <a:picLocks noChangeAspect="1"/>
        </xdr:cNvPicPr>
      </xdr:nvPicPr>
      <xdr:blipFill>
        <a:blip xmlns:r="http://schemas.openxmlformats.org/officeDocument/2006/relationships" r:embed="rId1"/>
        <a:stretch>
          <a:fillRect/>
        </a:stretch>
      </xdr:blipFill>
      <xdr:spPr>
        <a:xfrm>
          <a:off x="981075" y="178593"/>
          <a:ext cx="1300480" cy="130048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1312555" cy="1312555"/>
    <xdr:pic>
      <xdr:nvPicPr>
        <xdr:cNvPr id="2" name="Grafik 1">
          <a:extLst>
            <a:ext uri="{FF2B5EF4-FFF2-40B4-BE49-F238E27FC236}">
              <a16:creationId xmlns:a16="http://schemas.microsoft.com/office/drawing/2014/main" id="{44A82744-93F2-4649-8E9B-EE1F22872523}"/>
            </a:ext>
          </a:extLst>
        </xdr:cNvPr>
        <xdr:cNvPicPr>
          <a:picLocks noChangeAspect="1"/>
        </xdr:cNvPicPr>
      </xdr:nvPicPr>
      <xdr:blipFill>
        <a:blip xmlns:r="http://schemas.openxmlformats.org/officeDocument/2006/relationships" r:embed="rId1"/>
        <a:stretch>
          <a:fillRect/>
        </a:stretch>
      </xdr:blipFill>
      <xdr:spPr>
        <a:xfrm>
          <a:off x="838200" y="180975"/>
          <a:ext cx="1312555" cy="1312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101600</xdr:colOff>
      <xdr:row>1</xdr:row>
      <xdr:rowOff>12700</xdr:rowOff>
    </xdr:from>
    <xdr:ext cx="1304925" cy="1304925"/>
    <xdr:pic>
      <xdr:nvPicPr>
        <xdr:cNvPr id="2" name="Grafik 1">
          <a:extLst>
            <a:ext uri="{FF2B5EF4-FFF2-40B4-BE49-F238E27FC236}">
              <a16:creationId xmlns:a16="http://schemas.microsoft.com/office/drawing/2014/main" id="{B35ADB5E-3EAC-4EBD-8468-114F1E29D015}"/>
            </a:ext>
          </a:extLst>
        </xdr:cNvPr>
        <xdr:cNvPicPr>
          <a:picLocks noChangeAspect="1"/>
        </xdr:cNvPicPr>
      </xdr:nvPicPr>
      <xdr:blipFill>
        <a:blip xmlns:r="http://schemas.openxmlformats.org/officeDocument/2006/relationships" r:embed="rId1"/>
        <a:stretch>
          <a:fillRect/>
        </a:stretch>
      </xdr:blipFill>
      <xdr:spPr>
        <a:xfrm>
          <a:off x="939800" y="193675"/>
          <a:ext cx="1304925" cy="130492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16</xdr:col>
      <xdr:colOff>0</xdr:colOff>
      <xdr:row>11</xdr:row>
      <xdr:rowOff>0</xdr:rowOff>
    </xdr:from>
    <xdr:ext cx="312156" cy="4980"/>
    <xdr:pic>
      <xdr:nvPicPr>
        <xdr:cNvPr id="2" name="Grafik 1" descr="D:\Users\wegsch$\AppData\Local\Microsoft\Windows\Temporary Internet Files\Content.IE5\TS7GAR40\key-icon[1].png">
          <a:extLst>
            <a:ext uri="{FF2B5EF4-FFF2-40B4-BE49-F238E27FC236}">
              <a16:creationId xmlns:a16="http://schemas.microsoft.com/office/drawing/2014/main" id="{E95A7206-2311-4B97-95CC-49DF20D2BB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6655" y="1085850"/>
          <a:ext cx="312156" cy="4980"/>
        </a:xfrm>
        <a:prstGeom prst="rect">
          <a:avLst/>
        </a:prstGeom>
        <a:noFill/>
        <a:ln>
          <a:noFill/>
        </a:ln>
      </xdr:spPr>
    </xdr:pic>
    <xdr:clientData/>
  </xdr:oneCellAnchor>
  <xdr:oneCellAnchor>
    <xdr:from>
      <xdr:col>1</xdr:col>
      <xdr:colOff>0</xdr:colOff>
      <xdr:row>1</xdr:row>
      <xdr:rowOff>12700</xdr:rowOff>
    </xdr:from>
    <xdr:ext cx="1306286" cy="1306286"/>
    <xdr:pic>
      <xdr:nvPicPr>
        <xdr:cNvPr id="3" name="Grafik 2">
          <a:extLst>
            <a:ext uri="{FF2B5EF4-FFF2-40B4-BE49-F238E27FC236}">
              <a16:creationId xmlns:a16="http://schemas.microsoft.com/office/drawing/2014/main" id="{0E64FC1C-5561-4842-994F-2D30B0AD0E74}"/>
            </a:ext>
          </a:extLst>
        </xdr:cNvPr>
        <xdr:cNvPicPr>
          <a:picLocks noChangeAspect="1"/>
        </xdr:cNvPicPr>
      </xdr:nvPicPr>
      <xdr:blipFill>
        <a:blip xmlns:r="http://schemas.openxmlformats.org/officeDocument/2006/relationships" r:embed="rId2"/>
        <a:stretch>
          <a:fillRect/>
        </a:stretch>
      </xdr:blipFill>
      <xdr:spPr>
        <a:xfrm>
          <a:off x="838200" y="193675"/>
          <a:ext cx="1306286" cy="1306286"/>
        </a:xfrm>
        <a:prstGeom prst="rect">
          <a:avLst/>
        </a:prstGeom>
      </xdr:spPr>
    </xdr:pic>
    <xdr:clientData/>
  </xdr:oneCellAnchor>
  <xdr:oneCellAnchor>
    <xdr:from>
      <xdr:col>16</xdr:col>
      <xdr:colOff>0</xdr:colOff>
      <xdr:row>11</xdr:row>
      <xdr:rowOff>0</xdr:rowOff>
    </xdr:from>
    <xdr:ext cx="312156" cy="4980"/>
    <xdr:pic>
      <xdr:nvPicPr>
        <xdr:cNvPr id="4" name="Grafik 3" descr="D:\Users\wegsch$\AppData\Local\Microsoft\Windows\Temporary Internet Files\Content.IE5\TS7GAR40\key-icon[1].png">
          <a:extLst>
            <a:ext uri="{FF2B5EF4-FFF2-40B4-BE49-F238E27FC236}">
              <a16:creationId xmlns:a16="http://schemas.microsoft.com/office/drawing/2014/main" id="{F5EFE364-165C-4E83-9354-BE07136D36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6248400"/>
          <a:ext cx="312156" cy="4980"/>
        </a:xfrm>
        <a:prstGeom prst="rect">
          <a:avLst/>
        </a:prstGeom>
        <a:noFill/>
        <a:ln>
          <a:noFill/>
        </a:ln>
      </xdr:spPr>
    </xdr:pic>
    <xdr:clientData/>
  </xdr:oneCellAnchor>
  <xdr:oneCellAnchor>
    <xdr:from>
      <xdr:col>16</xdr:col>
      <xdr:colOff>0</xdr:colOff>
      <xdr:row>12</xdr:row>
      <xdr:rowOff>0</xdr:rowOff>
    </xdr:from>
    <xdr:ext cx="312156" cy="4980"/>
    <xdr:pic>
      <xdr:nvPicPr>
        <xdr:cNvPr id="5" name="Grafik 4" descr="D:\Users\wegsch$\AppData\Local\Microsoft\Windows\Temporary Internet Files\Content.IE5\TS7GAR40\key-icon[1].png">
          <a:extLst>
            <a:ext uri="{FF2B5EF4-FFF2-40B4-BE49-F238E27FC236}">
              <a16:creationId xmlns:a16="http://schemas.microsoft.com/office/drawing/2014/main" id="{1965898A-A63C-4389-9137-E50B89AD48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7505700"/>
          <a:ext cx="312156" cy="4980"/>
        </a:xfrm>
        <a:prstGeom prst="rect">
          <a:avLst/>
        </a:prstGeom>
        <a:noFill/>
        <a:ln>
          <a:noFill/>
        </a:ln>
      </xdr:spPr>
    </xdr:pic>
    <xdr:clientData/>
  </xdr:oneCellAnchor>
  <xdr:oneCellAnchor>
    <xdr:from>
      <xdr:col>16</xdr:col>
      <xdr:colOff>0</xdr:colOff>
      <xdr:row>13</xdr:row>
      <xdr:rowOff>0</xdr:rowOff>
    </xdr:from>
    <xdr:ext cx="312156" cy="4980"/>
    <xdr:pic>
      <xdr:nvPicPr>
        <xdr:cNvPr id="6" name="Grafik 5" descr="D:\Users\wegsch$\AppData\Local\Microsoft\Windows\Temporary Internet Files\Content.IE5\TS7GAR40\key-icon[1].png">
          <a:extLst>
            <a:ext uri="{FF2B5EF4-FFF2-40B4-BE49-F238E27FC236}">
              <a16:creationId xmlns:a16="http://schemas.microsoft.com/office/drawing/2014/main" id="{16B122CD-C71F-454A-8125-E5ADB270CD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7505700"/>
          <a:ext cx="312156" cy="4980"/>
        </a:xfrm>
        <a:prstGeom prst="rect">
          <a:avLst/>
        </a:prstGeom>
        <a:noFill/>
        <a:ln>
          <a:noFill/>
        </a:ln>
      </xdr:spPr>
    </xdr:pic>
    <xdr:clientData/>
  </xdr:oneCellAnchor>
  <xdr:oneCellAnchor>
    <xdr:from>
      <xdr:col>16</xdr:col>
      <xdr:colOff>0</xdr:colOff>
      <xdr:row>14</xdr:row>
      <xdr:rowOff>0</xdr:rowOff>
    </xdr:from>
    <xdr:ext cx="312156" cy="4980"/>
    <xdr:pic>
      <xdr:nvPicPr>
        <xdr:cNvPr id="7" name="Grafik 6" descr="D:\Users\wegsch$\AppData\Local\Microsoft\Windows\Temporary Internet Files\Content.IE5\TS7GAR40\key-icon[1].png">
          <a:extLst>
            <a:ext uri="{FF2B5EF4-FFF2-40B4-BE49-F238E27FC236}">
              <a16:creationId xmlns:a16="http://schemas.microsoft.com/office/drawing/2014/main" id="{FB743359-59B8-405B-B7AE-8615B26A63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7505700"/>
          <a:ext cx="312156" cy="4980"/>
        </a:xfrm>
        <a:prstGeom prst="rect">
          <a:avLst/>
        </a:prstGeom>
        <a:noFill/>
        <a:ln>
          <a:noFill/>
        </a:ln>
      </xdr:spPr>
    </xdr:pic>
    <xdr:clientData/>
  </xdr:oneCellAnchor>
  <xdr:oneCellAnchor>
    <xdr:from>
      <xdr:col>16</xdr:col>
      <xdr:colOff>0</xdr:colOff>
      <xdr:row>15</xdr:row>
      <xdr:rowOff>0</xdr:rowOff>
    </xdr:from>
    <xdr:ext cx="312156" cy="4980"/>
    <xdr:pic>
      <xdr:nvPicPr>
        <xdr:cNvPr id="8" name="Grafik 7" descr="D:\Users\wegsch$\AppData\Local\Microsoft\Windows\Temporary Internet Files\Content.IE5\TS7GAR40\key-icon[1].png">
          <a:extLst>
            <a:ext uri="{FF2B5EF4-FFF2-40B4-BE49-F238E27FC236}">
              <a16:creationId xmlns:a16="http://schemas.microsoft.com/office/drawing/2014/main" id="{A72E7A9B-BC72-45B0-B0F5-9696B588FB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7505700"/>
          <a:ext cx="312156" cy="4980"/>
        </a:xfrm>
        <a:prstGeom prst="rect">
          <a:avLst/>
        </a:prstGeom>
        <a:noFill/>
        <a:ln>
          <a:noFill/>
        </a:ln>
      </xdr:spPr>
    </xdr:pic>
    <xdr:clientData/>
  </xdr:oneCellAnchor>
  <xdr:oneCellAnchor>
    <xdr:from>
      <xdr:col>16</xdr:col>
      <xdr:colOff>0</xdr:colOff>
      <xdr:row>16</xdr:row>
      <xdr:rowOff>0</xdr:rowOff>
    </xdr:from>
    <xdr:ext cx="312156" cy="4980"/>
    <xdr:pic>
      <xdr:nvPicPr>
        <xdr:cNvPr id="9" name="Grafik 8" descr="D:\Users\wegsch$\AppData\Local\Microsoft\Windows\Temporary Internet Files\Content.IE5\TS7GAR40\key-icon[1].png">
          <a:extLst>
            <a:ext uri="{FF2B5EF4-FFF2-40B4-BE49-F238E27FC236}">
              <a16:creationId xmlns:a16="http://schemas.microsoft.com/office/drawing/2014/main" id="{0C0E12AB-389F-4DE4-9CD0-410FBDB1F8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7505700"/>
          <a:ext cx="312156" cy="4980"/>
        </a:xfrm>
        <a:prstGeom prst="rect">
          <a:avLst/>
        </a:prstGeom>
        <a:noFill/>
        <a:ln>
          <a:noFill/>
        </a:ln>
      </xdr:spPr>
    </xdr:pic>
    <xdr:clientData/>
  </xdr:oneCellAnchor>
  <xdr:oneCellAnchor>
    <xdr:from>
      <xdr:col>16</xdr:col>
      <xdr:colOff>0</xdr:colOff>
      <xdr:row>17</xdr:row>
      <xdr:rowOff>0</xdr:rowOff>
    </xdr:from>
    <xdr:ext cx="312156" cy="4980"/>
    <xdr:pic>
      <xdr:nvPicPr>
        <xdr:cNvPr id="10" name="Grafik 9" descr="D:\Users\wegsch$\AppData\Local\Microsoft\Windows\Temporary Internet Files\Content.IE5\TS7GAR40\key-icon[1].png">
          <a:extLst>
            <a:ext uri="{FF2B5EF4-FFF2-40B4-BE49-F238E27FC236}">
              <a16:creationId xmlns:a16="http://schemas.microsoft.com/office/drawing/2014/main" id="{DB3DAC16-9C89-4291-A533-7DB82B8E4F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5800" y="7505700"/>
          <a:ext cx="312156" cy="498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38100</xdr:colOff>
      <xdr:row>1</xdr:row>
      <xdr:rowOff>0</xdr:rowOff>
    </xdr:from>
    <xdr:ext cx="1320800" cy="1320800"/>
    <xdr:pic>
      <xdr:nvPicPr>
        <xdr:cNvPr id="2" name="Grafik 1">
          <a:extLst>
            <a:ext uri="{FF2B5EF4-FFF2-40B4-BE49-F238E27FC236}">
              <a16:creationId xmlns:a16="http://schemas.microsoft.com/office/drawing/2014/main" id="{8E11980E-F9D4-4564-BF30-5F3D8E71C3FB}"/>
            </a:ext>
          </a:extLst>
        </xdr:cNvPr>
        <xdr:cNvPicPr>
          <a:picLocks noChangeAspect="1"/>
        </xdr:cNvPicPr>
      </xdr:nvPicPr>
      <xdr:blipFill>
        <a:blip xmlns:r="http://schemas.openxmlformats.org/officeDocument/2006/relationships" r:embed="rId1"/>
        <a:stretch>
          <a:fillRect/>
        </a:stretch>
      </xdr:blipFill>
      <xdr:spPr>
        <a:xfrm>
          <a:off x="876300" y="180975"/>
          <a:ext cx="1320800" cy="13208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50800</xdr:colOff>
      <xdr:row>0</xdr:row>
      <xdr:rowOff>228600</xdr:rowOff>
    </xdr:from>
    <xdr:ext cx="1312278" cy="1313866"/>
    <xdr:pic>
      <xdr:nvPicPr>
        <xdr:cNvPr id="2" name="Grafik 1">
          <a:extLst>
            <a:ext uri="{FF2B5EF4-FFF2-40B4-BE49-F238E27FC236}">
              <a16:creationId xmlns:a16="http://schemas.microsoft.com/office/drawing/2014/main" id="{40615BA1-3D27-4125-85B9-8F30AD45D658}"/>
            </a:ext>
          </a:extLst>
        </xdr:cNvPr>
        <xdr:cNvPicPr>
          <a:picLocks noChangeAspect="1"/>
        </xdr:cNvPicPr>
      </xdr:nvPicPr>
      <xdr:blipFill>
        <a:blip xmlns:r="http://schemas.openxmlformats.org/officeDocument/2006/relationships" r:embed="rId1"/>
        <a:stretch>
          <a:fillRect/>
        </a:stretch>
      </xdr:blipFill>
      <xdr:spPr>
        <a:xfrm>
          <a:off x="889000" y="180975"/>
          <a:ext cx="1312278" cy="131386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50800</xdr:colOff>
      <xdr:row>1</xdr:row>
      <xdr:rowOff>19050</xdr:rowOff>
    </xdr:from>
    <xdr:ext cx="1312278" cy="1312278"/>
    <xdr:pic>
      <xdr:nvPicPr>
        <xdr:cNvPr id="2" name="Grafik 1">
          <a:extLst>
            <a:ext uri="{FF2B5EF4-FFF2-40B4-BE49-F238E27FC236}">
              <a16:creationId xmlns:a16="http://schemas.microsoft.com/office/drawing/2014/main" id="{F82C5BB0-1DE9-4139-B0FB-A069CB4EF370}"/>
            </a:ext>
          </a:extLst>
        </xdr:cNvPr>
        <xdr:cNvPicPr>
          <a:picLocks noChangeAspect="1"/>
        </xdr:cNvPicPr>
      </xdr:nvPicPr>
      <xdr:blipFill>
        <a:blip xmlns:r="http://schemas.openxmlformats.org/officeDocument/2006/relationships" r:embed="rId1"/>
        <a:stretch>
          <a:fillRect/>
        </a:stretch>
      </xdr:blipFill>
      <xdr:spPr>
        <a:xfrm>
          <a:off x="889000" y="200025"/>
          <a:ext cx="1312278" cy="13122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10583</xdr:rowOff>
    </xdr:from>
    <xdr:to>
      <xdr:col>1</xdr:col>
      <xdr:colOff>1312278</xdr:colOff>
      <xdr:row>2</xdr:row>
      <xdr:rowOff>10527</xdr:rowOff>
    </xdr:to>
    <xdr:pic>
      <xdr:nvPicPr>
        <xdr:cNvPr id="2" name="Grafik 1">
          <a:extLst>
            <a:ext uri="{FF2B5EF4-FFF2-40B4-BE49-F238E27FC236}">
              <a16:creationId xmlns:a16="http://schemas.microsoft.com/office/drawing/2014/main" id="{7CFA19E2-B3A2-40D3-9EA3-F1E9E45DA003}"/>
            </a:ext>
          </a:extLst>
        </xdr:cNvPr>
        <xdr:cNvPicPr>
          <a:picLocks noChangeAspect="1"/>
        </xdr:cNvPicPr>
      </xdr:nvPicPr>
      <xdr:blipFill>
        <a:blip xmlns:r="http://schemas.openxmlformats.org/officeDocument/2006/relationships" r:embed="rId1"/>
        <a:stretch>
          <a:fillRect/>
        </a:stretch>
      </xdr:blipFill>
      <xdr:spPr>
        <a:xfrm>
          <a:off x="838200" y="305858"/>
          <a:ext cx="1312278" cy="13143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11906</xdr:rowOff>
    </xdr:from>
    <xdr:to>
      <xdr:col>1</xdr:col>
      <xdr:colOff>1365437</xdr:colOff>
      <xdr:row>2</xdr:row>
      <xdr:rowOff>11906</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81063" y="369094"/>
          <a:ext cx="1317812" cy="1309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317501</xdr:colOff>
      <xdr:row>1</xdr:row>
      <xdr:rowOff>8467</xdr:rowOff>
    </xdr:from>
    <xdr:ext cx="1301813" cy="1299600"/>
    <xdr:pic>
      <xdr:nvPicPr>
        <xdr:cNvPr id="2" name="Grafik 1" descr="SDG-icon-DE-02.jpg">
          <a:extLst>
            <a:ext uri="{FF2B5EF4-FFF2-40B4-BE49-F238E27FC236}">
              <a16:creationId xmlns:a16="http://schemas.microsoft.com/office/drawing/2014/main" id="{F86F8CE3-C186-4021-9007-0DCBF6D101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701" y="189442"/>
          <a:ext cx="1301813" cy="129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310640" cy="1321753"/>
    <xdr:pic>
      <xdr:nvPicPr>
        <xdr:cNvPr id="2" name="Grafik 1">
          <a:extLst>
            <a:ext uri="{FF2B5EF4-FFF2-40B4-BE49-F238E27FC236}">
              <a16:creationId xmlns:a16="http://schemas.microsoft.com/office/drawing/2014/main" id="{9AE4EF47-0194-4706-973F-9876A709F1DF}"/>
            </a:ext>
          </a:extLst>
        </xdr:cNvPr>
        <xdr:cNvPicPr>
          <a:picLocks noChangeAspect="1"/>
        </xdr:cNvPicPr>
      </xdr:nvPicPr>
      <xdr:blipFill>
        <a:blip xmlns:r="http://schemas.openxmlformats.org/officeDocument/2006/relationships" r:embed="rId1"/>
        <a:stretch>
          <a:fillRect/>
        </a:stretch>
      </xdr:blipFill>
      <xdr:spPr>
        <a:xfrm>
          <a:off x="838200" y="180975"/>
          <a:ext cx="1310640" cy="132175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101600</xdr:colOff>
      <xdr:row>0</xdr:row>
      <xdr:rowOff>228600</xdr:rowOff>
    </xdr:from>
    <xdr:ext cx="1310640" cy="1320800"/>
    <xdr:pic>
      <xdr:nvPicPr>
        <xdr:cNvPr id="2" name="Grafik 1">
          <a:extLst>
            <a:ext uri="{FF2B5EF4-FFF2-40B4-BE49-F238E27FC236}">
              <a16:creationId xmlns:a16="http://schemas.microsoft.com/office/drawing/2014/main" id="{409ED2CF-BACA-4215-BF60-EAA384B923E4}"/>
            </a:ext>
          </a:extLst>
        </xdr:cNvPr>
        <xdr:cNvPicPr>
          <a:picLocks noChangeAspect="1"/>
        </xdr:cNvPicPr>
      </xdr:nvPicPr>
      <xdr:blipFill>
        <a:blip xmlns:r="http://schemas.openxmlformats.org/officeDocument/2006/relationships" r:embed="rId1"/>
        <a:stretch>
          <a:fillRect/>
        </a:stretch>
      </xdr:blipFill>
      <xdr:spPr>
        <a:xfrm>
          <a:off x="939800" y="180975"/>
          <a:ext cx="1310640" cy="1320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35718</xdr:colOff>
      <xdr:row>0</xdr:row>
      <xdr:rowOff>226218</xdr:rowOff>
    </xdr:from>
    <xdr:ext cx="1314450" cy="1317624"/>
    <xdr:pic>
      <xdr:nvPicPr>
        <xdr:cNvPr id="2" name="Grafik 1">
          <a:extLst>
            <a:ext uri="{FF2B5EF4-FFF2-40B4-BE49-F238E27FC236}">
              <a16:creationId xmlns:a16="http://schemas.microsoft.com/office/drawing/2014/main" id="{E1E9AFA0-E817-4A5E-8222-6B16D850C913}"/>
            </a:ext>
          </a:extLst>
        </xdr:cNvPr>
        <xdr:cNvPicPr>
          <a:picLocks noChangeAspect="1"/>
        </xdr:cNvPicPr>
      </xdr:nvPicPr>
      <xdr:blipFill>
        <a:blip xmlns:r="http://schemas.openxmlformats.org/officeDocument/2006/relationships" r:embed="rId1"/>
        <a:stretch>
          <a:fillRect/>
        </a:stretch>
      </xdr:blipFill>
      <xdr:spPr>
        <a:xfrm>
          <a:off x="873918" y="178593"/>
          <a:ext cx="1314450" cy="131762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101600</xdr:colOff>
      <xdr:row>0</xdr:row>
      <xdr:rowOff>228600</xdr:rowOff>
    </xdr:from>
    <xdr:ext cx="1312333" cy="1320800"/>
    <xdr:pic>
      <xdr:nvPicPr>
        <xdr:cNvPr id="2" name="Grafik 1">
          <a:extLst>
            <a:ext uri="{FF2B5EF4-FFF2-40B4-BE49-F238E27FC236}">
              <a16:creationId xmlns:a16="http://schemas.microsoft.com/office/drawing/2014/main" id="{36CAB871-8057-4701-AB82-1AC7F4645B8B}"/>
            </a:ext>
          </a:extLst>
        </xdr:cNvPr>
        <xdr:cNvPicPr>
          <a:picLocks noChangeAspect="1"/>
        </xdr:cNvPicPr>
      </xdr:nvPicPr>
      <xdr:blipFill>
        <a:blip xmlns:r="http://schemas.openxmlformats.org/officeDocument/2006/relationships" r:embed="rId1"/>
        <a:stretch>
          <a:fillRect/>
        </a:stretch>
      </xdr:blipFill>
      <xdr:spPr>
        <a:xfrm>
          <a:off x="939800" y="180975"/>
          <a:ext cx="1312333" cy="1320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76200</xdr:colOff>
      <xdr:row>1</xdr:row>
      <xdr:rowOff>12700</xdr:rowOff>
    </xdr:from>
    <xdr:ext cx="1320800" cy="1320800"/>
    <xdr:pic>
      <xdr:nvPicPr>
        <xdr:cNvPr id="2" name="Grafik 1">
          <a:extLst>
            <a:ext uri="{FF2B5EF4-FFF2-40B4-BE49-F238E27FC236}">
              <a16:creationId xmlns:a16="http://schemas.microsoft.com/office/drawing/2014/main" id="{9A230BE7-99C2-4CB4-9378-A97670DC4F87}"/>
            </a:ext>
          </a:extLst>
        </xdr:cNvPr>
        <xdr:cNvPicPr>
          <a:picLocks noChangeAspect="1"/>
        </xdr:cNvPicPr>
      </xdr:nvPicPr>
      <xdr:blipFill>
        <a:blip xmlns:r="http://schemas.openxmlformats.org/officeDocument/2006/relationships" r:embed="rId1"/>
        <a:stretch>
          <a:fillRect/>
        </a:stretch>
      </xdr:blipFill>
      <xdr:spPr>
        <a:xfrm>
          <a:off x="914400" y="193675"/>
          <a:ext cx="1320800" cy="13208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76200</xdr:colOff>
      <xdr:row>0</xdr:row>
      <xdr:rowOff>228600</xdr:rowOff>
    </xdr:from>
    <xdr:ext cx="1317171" cy="1320800"/>
    <xdr:pic>
      <xdr:nvPicPr>
        <xdr:cNvPr id="2" name="Grafik 1">
          <a:extLst>
            <a:ext uri="{FF2B5EF4-FFF2-40B4-BE49-F238E27FC236}">
              <a16:creationId xmlns:a16="http://schemas.microsoft.com/office/drawing/2014/main" id="{B066DC14-1882-43C8-8A7E-CC30A13FEAFA}"/>
            </a:ext>
          </a:extLst>
        </xdr:cNvPr>
        <xdr:cNvPicPr>
          <a:picLocks noChangeAspect="1"/>
        </xdr:cNvPicPr>
      </xdr:nvPicPr>
      <xdr:blipFill>
        <a:blip xmlns:r="http://schemas.openxmlformats.org/officeDocument/2006/relationships" r:embed="rId1"/>
        <a:stretch>
          <a:fillRect/>
        </a:stretch>
      </xdr:blipFill>
      <xdr:spPr>
        <a:xfrm>
          <a:off x="914400" y="180975"/>
          <a:ext cx="1317171" cy="132080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www.umweltbundesamt.at/luft" TargetMode="External"/><Relationship Id="rId7" Type="http://schemas.openxmlformats.org/officeDocument/2006/relationships/printerSettings" Target="../printerSettings/printerSettings10.bin"/><Relationship Id="rId2" Type="http://schemas.openxmlformats.org/officeDocument/2006/relationships/hyperlink" Target="https://www.statistik.at/web_de/statistiken/energie_umwelt_innovation_mobilitaet/energie_und_umwelt/energie/energiebilanzen/index.html" TargetMode="External"/><Relationship Id="rId1" Type="http://schemas.openxmlformats.org/officeDocument/2006/relationships/hyperlink" Target="https://www.statistik.at/web_de/statistiken/energie_umwelt_innovation_mobilitaet/forschung_und_innovation/globalschaetzung_forschungsquote_jaehrlich/index.html" TargetMode="External"/><Relationship Id="rId6" Type="http://schemas.openxmlformats.org/officeDocument/2006/relationships/hyperlink" Target="https://www.umweltbundesamt.at/emiberichte" TargetMode="External"/><Relationship Id="rId5" Type="http://schemas.openxmlformats.org/officeDocument/2006/relationships/hyperlink" Target="https://www.statistik.at/statistiken/forschung-innovation-digitalisierung/forschung-und-experimentelle-entwicklung-fe/forschungsquote-globalschaetzung" TargetMode="External"/><Relationship Id="rId4" Type="http://schemas.openxmlformats.org/officeDocument/2006/relationships/hyperlink" Target="https://www.statistik.at/statistiken/energie-und-umwelt/energie/energiebilanze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statistik.at/statistiken/bevoelkerung-und-soziales/einkommen-und-soziale-lage/armut" TargetMode="External"/><Relationship Id="rId2" Type="http://schemas.openxmlformats.org/officeDocument/2006/relationships/hyperlink" Target="https://www.statistik.at/statistiken/bevoelkerung-und-soziales/einkommen-und-soziale-lage/armut" TargetMode="External"/><Relationship Id="rId1" Type="http://schemas.openxmlformats.org/officeDocument/2006/relationships/hyperlink" Target="https://www.statistik.at/statistiken/bevoelkerung-und-soziales/einkommen-und-soziale-lage/armut"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umweltbundesamt.at/umweltthemen/boden/flaecheninanspruchnahme" TargetMode="External"/><Relationship Id="rId2" Type="http://schemas.openxmlformats.org/officeDocument/2006/relationships/hyperlink" Target="http://www.umweltbundesamt.at/umweltsituation/raumordnung/rp_flaecheninanspruchnahme/" TargetMode="External"/><Relationship Id="rId1" Type="http://schemas.openxmlformats.org/officeDocument/2006/relationships/hyperlink" Target="http://www.umweltbundesamt.at/umweltsituation/raumordnung/rp_flaecheninanspruchnahme/"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www.umweltbundesamt.at/umweltthemen/boden/flaecheninanspruchnahm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statistik.at/statistiken/energie-und-umwelt/umwelt/umweltorientierte-produktion-und-dienstleistung" TargetMode="External"/><Relationship Id="rId2" Type="http://schemas.openxmlformats.org/officeDocument/2006/relationships/hyperlink" Target="https://www.bmk.gv.at/themen/klima_umwelt/nachhaltigkeit/beschaffung/nabe.html" TargetMode="External"/><Relationship Id="rId1" Type="http://schemas.openxmlformats.org/officeDocument/2006/relationships/hyperlink" Target="http://statistik.gv.at/web_de/statistiken/energie_umwelt_innovation_mobilitaet/energie_und_umwelt/umwelt/umweltorientierte_produktion_und_dienstleistung/index.html"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www.bmk.gv.at/themen/klima_umwelt/chemiepolitik/recht/eu_vo/reach.html"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www.umweltbundesamt.at/luft" TargetMode="External"/><Relationship Id="rId7" Type="http://schemas.openxmlformats.org/officeDocument/2006/relationships/hyperlink" Target="https://www.umweltbundesamt.at/emiberichte" TargetMode="External"/><Relationship Id="rId2" Type="http://schemas.openxmlformats.org/officeDocument/2006/relationships/hyperlink" Target="https://www.bmlfuw.gv.at/umwelt/klimaschutz/klimapolitik_national/anpassungsstrategie/strategie-kontext.html" TargetMode="External"/><Relationship Id="rId1" Type="http://schemas.openxmlformats.org/officeDocument/2006/relationships/hyperlink" Target="https://www.isdr.at/cms/intro" TargetMode="External"/><Relationship Id="rId6" Type="http://schemas.openxmlformats.org/officeDocument/2006/relationships/hyperlink" Target="https://www.umweltbundesamt.at/emiberichte" TargetMode="External"/><Relationship Id="rId5" Type="http://schemas.openxmlformats.org/officeDocument/2006/relationships/hyperlink" Target="https://www.umweltbundesamt.at/luft" TargetMode="External"/><Relationship Id="rId4" Type="http://schemas.openxmlformats.org/officeDocument/2006/relationships/hyperlink" Target="https://www.bmk.gv.at/themen/klima_umwelt/klimaschutz/aktives-handeln/lts2050.html"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hyperlink" Target="https://www.umweltbundesamt.at/umweltthemen/boden/flaecheninanspruchnahme" TargetMode="External"/><Relationship Id="rId7" Type="http://schemas.openxmlformats.org/officeDocument/2006/relationships/drawing" Target="../drawings/drawing15.xml"/><Relationship Id="rId2" Type="http://schemas.openxmlformats.org/officeDocument/2006/relationships/hyperlink" Target="http://www.umweltbundesamt.at/umweltsituation/raumordnung/rp_flaecheninanspruchnahme/" TargetMode="External"/><Relationship Id="rId1" Type="http://schemas.openxmlformats.org/officeDocument/2006/relationships/hyperlink" Target="https://www.neobiota-austria.at/rechtl-rahmen" TargetMode="External"/><Relationship Id="rId6" Type="http://schemas.openxmlformats.org/officeDocument/2006/relationships/printerSettings" Target="../printerSettings/printerSettings15.bin"/><Relationship Id="rId5" Type="http://schemas.openxmlformats.org/officeDocument/2006/relationships/hyperlink" Target="https://www.ris.bka.gv.at/GeltendeFassung.wxe?Abfrage=Bundesnormen&amp;Gesetzesnummer=20010305" TargetMode="External"/><Relationship Id="rId4" Type="http://schemas.openxmlformats.org/officeDocument/2006/relationships/hyperlink" Target="https://waldinventur.at/?x=1487547.94317&amp;y=6060382.94317&amp;z=7.75846&amp;r=0&amp;l=111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statistik.at/statistiken/bevoelkerung-und-soziales/kriminalitaet-und-sicherheit/gewalt-gegen-frauen" TargetMode="External"/><Relationship Id="rId2" Type="http://schemas.openxmlformats.org/officeDocument/2006/relationships/hyperlink" Target="https://www.statistik.at/statistiken/bevoelkerung-und-soziales/kriminalitaet-und-sicherheit/gewalt-gegen-frauen" TargetMode="External"/><Relationship Id="rId1" Type="http://schemas.openxmlformats.org/officeDocument/2006/relationships/hyperlink" Target="https://www.statistik.at/statistiken/bevoelkerung-und-soziales/bevoelkerung/gestorbene/todesursachen"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statistik.at/ueber-uns/erhebungen/registerzaehlung/volkszaehlung" TargetMode="External"/><Relationship Id="rId2" Type="http://schemas.openxmlformats.org/officeDocument/2006/relationships/hyperlink" Target="https://www.ris.bka.gv.at/GeltendeFassung.wxe?Abfrage=Bundesnormen&amp;Gesetzesnummer=10006095" TargetMode="External"/><Relationship Id="rId1" Type="http://schemas.openxmlformats.org/officeDocument/2006/relationships/hyperlink" Target="https://ec.europa.eu/eurostat/de/web/macroeconomic-imbalances-procedure" TargetMode="External"/><Relationship Id="rId6" Type="http://schemas.openxmlformats.org/officeDocument/2006/relationships/drawing" Target="../drawings/drawing17.xml"/><Relationship Id="rId5" Type="http://schemas.openxmlformats.org/officeDocument/2006/relationships/printerSettings" Target="../printerSettings/printerSettings17.bin"/><Relationship Id="rId4" Type="http://schemas.openxmlformats.org/officeDocument/2006/relationships/hyperlink" Target="https://www.statistik.at/statistiken/forschung-innovation-digitalisierung/digitale-wirtschaft-und-gesellschaft/ikt-einsatz-in-haushalten"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statistik.at/web_de/statistiken/menschen_und_gesellschaft/soziales/armut_und_soziale_eingliederung/index.html" TargetMode="External"/><Relationship Id="rId7" Type="http://schemas.openxmlformats.org/officeDocument/2006/relationships/hyperlink" Target="https://www.isdr.at/cms/intro" TargetMode="External"/><Relationship Id="rId2" Type="http://schemas.openxmlformats.org/officeDocument/2006/relationships/hyperlink" Target="http://www.statistik.at/web_de/statistiken/menschen_und_gesellschaft/soziales/armut_und_soziale_eingliederung/index.html" TargetMode="External"/><Relationship Id="rId1" Type="http://schemas.openxmlformats.org/officeDocument/2006/relationships/hyperlink" Target="http://www.statistik.at/web_de/statistiken/menschen_und_gesellschaft/soziales/armut_und_soziale_eingliederung/index.html" TargetMode="External"/><Relationship Id="rId6" Type="http://schemas.openxmlformats.org/officeDocument/2006/relationships/hyperlink" Target="https://www.statistik.at/statistiken/bevoelkerung-und-soziales/einkommen-und-soziale-lage/armut" TargetMode="External"/><Relationship Id="rId5" Type="http://schemas.openxmlformats.org/officeDocument/2006/relationships/hyperlink" Target="https://www.statistik.at/statistiken/bevoelkerung-und-soziales/einkommen-und-soziale-lage/armut" TargetMode="External"/><Relationship Id="rId4" Type="http://schemas.openxmlformats.org/officeDocument/2006/relationships/hyperlink" Target="https://www.statistik.at/statistiken/bevoelkerung-und-soziales/einkommen-und-soziale-lage/armut"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ruenerbericht.at/cm4/jdownload/category/2-gr-bericht-terreich"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statistik.at/web_de/statistiken/menschen_und_gesellschaft/gesundheit/todesursachen/index.html" TargetMode="External"/><Relationship Id="rId2" Type="http://schemas.openxmlformats.org/officeDocument/2006/relationships/hyperlink" Target="https://www.statistik.at/statistiken/tourismus-und-verkehr/unfaelle/strassenverkehrsunfaelle" TargetMode="External"/><Relationship Id="rId1" Type="http://schemas.openxmlformats.org/officeDocument/2006/relationships/hyperlink" Target="https://www.statistik.at/web_de/services/publikationen/14/index.html"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tatistik.at/statistiken/bevoelkerung-und-soziales/bildung/bildungsstand-der-bevoelkerung" TargetMode="External"/><Relationship Id="rId2" Type="http://schemas.openxmlformats.org/officeDocument/2006/relationships/hyperlink" Target="https://www.statistik.at/statistiken/bevoelkerung-und-soziales/bildung/bildungsstand-der-bevoelkerung" TargetMode="External"/><Relationship Id="rId1" Type="http://schemas.openxmlformats.org/officeDocument/2006/relationships/hyperlink" Target="http://www.statistik.at/web_de/statistiken/menschen_und_gesellschaft/bildung/kindertagesheime_kinderbetreuung/021659.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statistik.at/statistiken/bevoelkerung-und-soziales/bildung/kindertagesheime-kinderbetreuu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tatistik.at/statistiken/bevoelkerung-und-soziales/kriminalitaet-und-sicherheit/gewalt-gegen-frauen" TargetMode="External"/><Relationship Id="rId13" Type="http://schemas.openxmlformats.org/officeDocument/2006/relationships/printerSettings" Target="../printerSettings/printerSettings6.bin"/><Relationship Id="rId3" Type="http://schemas.openxmlformats.org/officeDocument/2006/relationships/hyperlink" Target="https://ris.bka.gv.at/GeltendeFassung.wxe?Abfrage=Bundesnormen&amp;Gesetzesnummer=10008147" TargetMode="External"/><Relationship Id="rId7" Type="http://schemas.openxmlformats.org/officeDocument/2006/relationships/hyperlink" Target="https://www.statistik.at/statistiken/bevoelkerung-und-soziales/gender-statistiken/einkommen" TargetMode="External"/><Relationship Id="rId12" Type="http://schemas.openxmlformats.org/officeDocument/2006/relationships/hyperlink" Target="https://www.statistik.at/statistiken/bevoelkerung-und-soziales/kriminalitaet-und-sicherheit/gewalt-gegen-frauen" TargetMode="External"/><Relationship Id="rId2" Type="http://schemas.openxmlformats.org/officeDocument/2006/relationships/hyperlink" Target="https://ec.europa.eu/eurostat/tgm/table.do?tab=table&amp;init=1&amp;language=en&amp;pcode=sdg_05_20&amp;plugin=1" TargetMode="External"/><Relationship Id="rId1" Type="http://schemas.openxmlformats.org/officeDocument/2006/relationships/hyperlink" Target="https://www.ris.bka.gv.at/GeltendeFassung.wxe?Abfrage=Bundesnormen&amp;Gesetzesnummer=10008858" TargetMode="External"/><Relationship Id="rId6" Type="http://schemas.openxmlformats.org/officeDocument/2006/relationships/hyperlink" Target="https://www.statistik.at/web_de/statistiken/menschen_und_gesellschaft/arbeitsmarkt/familie_und_arbeitsmarkt/index.html" TargetMode="External"/><Relationship Id="rId11" Type="http://schemas.openxmlformats.org/officeDocument/2006/relationships/hyperlink" Target="https://www.statistik.at/statistiken/arbeitsmarkt/arbeitszeit/teilzeitarbeit-teilzeitquote" TargetMode="External"/><Relationship Id="rId5" Type="http://schemas.openxmlformats.org/officeDocument/2006/relationships/hyperlink" Target="https://www.statistik.at/web_de/statistiken/menschen_und_gesellschaft/arbeitsmarkt/familie_und_arbeitsmarkt/index.html" TargetMode="External"/><Relationship Id="rId10" Type="http://schemas.openxmlformats.org/officeDocument/2006/relationships/hyperlink" Target="https://www.statistik.at/statistiken/arbeitsmarkt/arbeitszeit/teilzeitarbeit-teilzeitquote" TargetMode="External"/><Relationship Id="rId4" Type="http://schemas.openxmlformats.org/officeDocument/2006/relationships/hyperlink" Target="https://www.statistik.at/web_de/statistiken/menschen_und_gesellschaft/arbeitsmarkt/familie_und_arbeitsmarkt/index.html" TargetMode="External"/><Relationship Id="rId9" Type="http://schemas.openxmlformats.org/officeDocument/2006/relationships/hyperlink" Target="https://www.statistik.at/statistiken/bevoelkerung-und-soziales/gender-statistiken/vereinbarkeit-von-beruf-und-familie"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unwater.org/app/uploads/2018/11/SDG6_Indicator_Report_652_Low_Quality_2018.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statistik.at/statistiken/energie-und-umwelt/energie/energiebilanzen" TargetMode="External"/><Relationship Id="rId2" Type="http://schemas.openxmlformats.org/officeDocument/2006/relationships/hyperlink" Target="http://www.statistik.at/web_de/statistiken/energie_umwelt_innovation_mobilitaet/energie_und_umwelt/energie/energiebilanzen/index.html" TargetMode="External"/><Relationship Id="rId1" Type="http://schemas.openxmlformats.org/officeDocument/2006/relationships/hyperlink" Target="http://www.statistik.at/web_de/statistiken/energie_umwelt_innovation_mobilitaet/energie_und_umwelt/energie/energiebilanzen/index.html"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statistik.at/statistiken/arbeitsmarkt/erwerbstaetigkeit/erwerbskarrieren/bildungsbezogenes-erwerbskarrierenmonitoring-biber" TargetMode="External"/><Relationship Id="rId7" Type="http://schemas.openxmlformats.org/officeDocument/2006/relationships/printerSettings" Target="../printerSettings/printerSettings9.bin"/><Relationship Id="rId2" Type="http://schemas.openxmlformats.org/officeDocument/2006/relationships/hyperlink" Target="https://www.statistik.at/statistiken/arbeitsmarkt/arbeitslosigkeit/arbeitslose-arbeitssuchende" TargetMode="External"/><Relationship Id="rId1" Type="http://schemas.openxmlformats.org/officeDocument/2006/relationships/hyperlink" Target="http://www.statistik.at/web_de/statistiken/menschen_und_gesellschaft/bildung/bildungsindikatoren/nichterwerbstaetige_jugendliche/index.html" TargetMode="External"/><Relationship Id="rId6" Type="http://schemas.openxmlformats.org/officeDocument/2006/relationships/hyperlink" Target="https://www.statistik.at/statistiken/arbeitsmarkt/erwerbstaetigkeit/erwerbstaetige-merkmale" TargetMode="External"/><Relationship Id="rId5" Type="http://schemas.openxmlformats.org/officeDocument/2006/relationships/hyperlink" Target="https://www.statistik.at/statistiken/tourismus-und-verkehr/tourismus/tourismus-satellitenkonto/nationales-tourismussatellitenkonto" TargetMode="External"/><Relationship Id="rId4" Type="http://schemas.openxmlformats.org/officeDocument/2006/relationships/hyperlink" Target="https://www.statistik.at/statistiken/tourismus-und-verkehr/tourismus/tourismus-satellitenkonto/nationales-tourismussatellitenko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29"/>
  <sheetViews>
    <sheetView workbookViewId="0">
      <selection activeCell="A7" sqref="A7:XFD11"/>
    </sheetView>
  </sheetViews>
  <sheetFormatPr baseColWidth="10" defaultRowHeight="14.25" x14ac:dyDescent="0.2"/>
  <cols>
    <col min="1" max="16384" width="11" style="458"/>
  </cols>
  <sheetData>
    <row r="6" spans="1:7" ht="87.75" customHeight="1" x14ac:dyDescent="0.4">
      <c r="A6" s="467" t="s">
        <v>358</v>
      </c>
      <c r="B6" s="467"/>
      <c r="C6" s="467"/>
      <c r="D6" s="467"/>
      <c r="E6" s="467"/>
      <c r="F6" s="467"/>
      <c r="G6" s="467"/>
    </row>
    <row r="7" spans="1:7" ht="30" x14ac:dyDescent="0.4">
      <c r="C7" s="470" t="s">
        <v>154</v>
      </c>
      <c r="D7" s="470"/>
      <c r="E7" s="470"/>
    </row>
    <row r="27" spans="1:7" x14ac:dyDescent="0.2">
      <c r="A27" s="469" t="s">
        <v>357</v>
      </c>
      <c r="B27" s="469"/>
      <c r="C27" s="469"/>
      <c r="D27" s="469"/>
      <c r="E27" s="469"/>
      <c r="F27" s="469"/>
      <c r="G27" s="469"/>
    </row>
    <row r="28" spans="1:7" x14ac:dyDescent="0.2">
      <c r="A28" s="469"/>
      <c r="B28" s="469"/>
      <c r="C28" s="469"/>
      <c r="D28" s="469"/>
      <c r="E28" s="469"/>
      <c r="F28" s="469"/>
      <c r="G28" s="469"/>
    </row>
    <row r="29" spans="1:7" ht="112.5" customHeight="1" x14ac:dyDescent="0.2">
      <c r="A29" s="468" t="s">
        <v>317</v>
      </c>
      <c r="B29" s="468"/>
      <c r="C29" s="468"/>
      <c r="D29" s="468"/>
      <c r="E29" s="468"/>
      <c r="F29" s="468"/>
      <c r="G29" s="468"/>
    </row>
  </sheetData>
  <mergeCells count="4">
    <mergeCell ref="A6:G6"/>
    <mergeCell ref="A29:G29"/>
    <mergeCell ref="A27:G28"/>
    <mergeCell ref="C7:E7"/>
  </mergeCells>
  <pageMargins left="0.70866141732283472" right="0.70866141732283472"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9" tint="-0.249977111117893"/>
    <pageSetUpPr fitToPage="1"/>
  </sheetPr>
  <dimension ref="B1:AI296"/>
  <sheetViews>
    <sheetView showGridLines="0" zoomScale="80" zoomScaleNormal="80" workbookViewId="0">
      <selection activeCell="D17" sqref="D17:D18"/>
    </sheetView>
  </sheetViews>
  <sheetFormatPr baseColWidth="10" defaultRowHeight="15" x14ac:dyDescent="0.25"/>
  <cols>
    <col min="2" max="3" width="24.75" style="12" customWidth="1"/>
    <col min="4" max="4" width="12.5" style="20" customWidth="1"/>
    <col min="5" max="5" width="7.75" style="199" customWidth="1"/>
    <col min="6" max="6" width="8.75" style="199" bestFit="1" customWidth="1"/>
    <col min="7" max="7" width="7.75" style="199" customWidth="1"/>
    <col min="8" max="8" width="8.75" style="199" bestFit="1" customWidth="1"/>
    <col min="9" max="9" width="7.75" style="199" customWidth="1"/>
    <col min="10" max="10" width="8.5" style="178" bestFit="1" customWidth="1"/>
    <col min="11" max="11" width="7.75" style="178" customWidth="1"/>
    <col min="12" max="12" width="8.75" style="178" customWidth="1"/>
    <col min="13" max="16" width="9" style="178" customWidth="1"/>
    <col min="17" max="17" width="9.625" style="13" customWidth="1"/>
    <col min="18" max="18" width="6.25" style="67" customWidth="1"/>
    <col min="19" max="19" width="2.75" customWidth="1"/>
  </cols>
  <sheetData>
    <row r="1" spans="2:29" ht="18.75" thickBot="1" x14ac:dyDescent="0.3">
      <c r="B1" s="18" t="s">
        <v>152</v>
      </c>
      <c r="D1" s="12"/>
      <c r="E1" s="178"/>
      <c r="F1" s="178"/>
      <c r="G1" s="178"/>
      <c r="H1" s="178"/>
      <c r="I1" s="178"/>
      <c r="R1" s="13"/>
      <c r="S1" s="32"/>
    </row>
    <row r="2" spans="2:29" ht="103.9" customHeight="1" x14ac:dyDescent="0.2">
      <c r="B2" s="117"/>
      <c r="C2" s="556" t="s">
        <v>103</v>
      </c>
      <c r="D2" s="557"/>
      <c r="E2" s="557"/>
      <c r="F2" s="557"/>
      <c r="G2" s="557"/>
      <c r="H2" s="557"/>
      <c r="I2" s="557"/>
      <c r="J2" s="557"/>
      <c r="K2" s="557"/>
      <c r="L2" s="557"/>
      <c r="M2" s="557"/>
      <c r="N2" s="557"/>
      <c r="O2" s="557"/>
      <c r="P2" s="557"/>
      <c r="Q2" s="557"/>
      <c r="R2" s="558"/>
    </row>
    <row r="3" spans="2:29" ht="30" customHeight="1" x14ac:dyDescent="0.2">
      <c r="B3" s="116" t="s">
        <v>48</v>
      </c>
      <c r="C3" s="64"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13" t="s">
        <v>2</v>
      </c>
    </row>
    <row r="4" spans="2:29" s="6" customFormat="1" ht="39.950000000000003" customHeight="1" x14ac:dyDescent="0.2">
      <c r="B4" s="431" t="s">
        <v>102</v>
      </c>
      <c r="C4" s="191" t="s">
        <v>3</v>
      </c>
      <c r="D4" s="191"/>
      <c r="E4" s="479" t="s">
        <v>12</v>
      </c>
      <c r="F4" s="479"/>
      <c r="G4" s="479"/>
      <c r="H4" s="479"/>
      <c r="I4" s="479"/>
      <c r="J4" s="479"/>
      <c r="K4" s="479"/>
      <c r="L4" s="479"/>
      <c r="M4" s="479"/>
      <c r="N4" s="479"/>
      <c r="O4" s="479"/>
      <c r="P4" s="479"/>
      <c r="Q4" s="277"/>
      <c r="R4" s="278" t="s">
        <v>8</v>
      </c>
    </row>
    <row r="5" spans="2:29" s="6" customFormat="1" ht="39.950000000000003" customHeight="1" x14ac:dyDescent="0.2">
      <c r="B5" s="551" t="s">
        <v>101</v>
      </c>
      <c r="C5" s="206" t="s">
        <v>13</v>
      </c>
      <c r="D5" s="206" t="s">
        <v>100</v>
      </c>
      <c r="E5" s="284">
        <v>370.4376059937465</v>
      </c>
      <c r="F5" s="284">
        <v>359.34263452892429</v>
      </c>
      <c r="G5" s="284">
        <v>355.11456811154062</v>
      </c>
      <c r="H5" s="284">
        <v>374.85478204876893</v>
      </c>
      <c r="I5" s="284">
        <v>371.82983062181773</v>
      </c>
      <c r="J5" s="284">
        <v>383.6351574013309</v>
      </c>
      <c r="K5" s="284">
        <v>392.11440504957824</v>
      </c>
      <c r="L5" s="284">
        <v>396.34766528923325</v>
      </c>
      <c r="M5" s="284">
        <v>404.75758219058906</v>
      </c>
      <c r="N5" s="284">
        <v>410.18671173032294</v>
      </c>
      <c r="O5" s="284">
        <v>336.32852632275251</v>
      </c>
      <c r="P5" s="284">
        <v>351</v>
      </c>
      <c r="Q5" s="213" t="s">
        <v>6</v>
      </c>
      <c r="R5" s="279" t="s">
        <v>7</v>
      </c>
    </row>
    <row r="6" spans="2:29" s="6" customFormat="1" ht="39.950000000000003" customHeight="1" x14ac:dyDescent="0.2">
      <c r="B6" s="552"/>
      <c r="C6" s="391" t="s">
        <v>154</v>
      </c>
      <c r="D6" s="391" t="s">
        <v>100</v>
      </c>
      <c r="E6" s="285">
        <v>49.679553461794811</v>
      </c>
      <c r="F6" s="285">
        <v>47.178416489608594</v>
      </c>
      <c r="G6" s="285">
        <v>46.60471318438654</v>
      </c>
      <c r="H6" s="285">
        <v>48.749842803702577</v>
      </c>
      <c r="I6" s="285">
        <v>48.121189408775138</v>
      </c>
      <c r="J6" s="285">
        <v>48.922989172252031</v>
      </c>
      <c r="K6" s="285">
        <v>49.888016297432195</v>
      </c>
      <c r="L6" s="285">
        <v>50.3426402500696</v>
      </c>
      <c r="M6" s="285">
        <v>50.351515260472738</v>
      </c>
      <c r="N6" s="285">
        <v>50.343120571365617</v>
      </c>
      <c r="O6" s="285">
        <v>44.109718954472292</v>
      </c>
      <c r="P6" s="285">
        <v>45.855387935728842</v>
      </c>
      <c r="Q6" s="176" t="s">
        <v>6</v>
      </c>
      <c r="R6" s="280" t="s">
        <v>7</v>
      </c>
      <c r="U6" s="115">
        <v>1000</v>
      </c>
      <c r="V6" s="115"/>
      <c r="W6" s="115"/>
      <c r="X6" s="115"/>
      <c r="Y6" s="115"/>
      <c r="Z6" s="115"/>
      <c r="AA6" s="115"/>
      <c r="AB6" s="115"/>
      <c r="AC6" s="115"/>
    </row>
    <row r="7" spans="2:29" s="6" customFormat="1" ht="39.950000000000003" customHeight="1" x14ac:dyDescent="0.2">
      <c r="B7" s="559" t="s">
        <v>99</v>
      </c>
      <c r="C7" s="206" t="s">
        <v>13</v>
      </c>
      <c r="D7" s="206" t="s">
        <v>98</v>
      </c>
      <c r="E7" s="286">
        <v>22.2</v>
      </c>
      <c r="F7" s="286">
        <v>21.4</v>
      </c>
      <c r="G7" s="286">
        <v>21.3</v>
      </c>
      <c r="H7" s="286">
        <v>22.4</v>
      </c>
      <c r="I7" s="286">
        <v>21.8</v>
      </c>
      <c r="J7" s="286">
        <v>22.2</v>
      </c>
      <c r="K7" s="286">
        <v>23.1</v>
      </c>
      <c r="L7" s="286">
        <v>23.7</v>
      </c>
      <c r="M7" s="207">
        <v>23.9</v>
      </c>
      <c r="N7" s="207">
        <v>24</v>
      </c>
      <c r="O7" s="207">
        <v>20.7</v>
      </c>
      <c r="P7" s="287">
        <v>21.6</v>
      </c>
      <c r="Q7" s="231" t="s">
        <v>97</v>
      </c>
      <c r="R7" s="279" t="s">
        <v>7</v>
      </c>
    </row>
    <row r="8" spans="2:29" s="6" customFormat="1" ht="39.950000000000003" customHeight="1" x14ac:dyDescent="0.2">
      <c r="B8" s="560"/>
      <c r="C8" s="391" t="s">
        <v>154</v>
      </c>
      <c r="D8" s="391" t="s">
        <v>98</v>
      </c>
      <c r="E8" s="288">
        <v>3.2829999999999999</v>
      </c>
      <c r="F8" s="288">
        <v>3.157</v>
      </c>
      <c r="G8" s="288">
        <v>3.1120000000000001</v>
      </c>
      <c r="H8" s="288">
        <v>3.2160000000000002</v>
      </c>
      <c r="I8" s="288">
        <v>3.1219999999999999</v>
      </c>
      <c r="J8" s="288">
        <v>3.149</v>
      </c>
      <c r="K8" s="288">
        <v>3.2749999999999999</v>
      </c>
      <c r="L8" s="288">
        <v>3.3610000000000002</v>
      </c>
      <c r="M8" s="288">
        <v>3.33</v>
      </c>
      <c r="N8" s="185">
        <v>3.3370000000000002</v>
      </c>
      <c r="O8" s="185">
        <v>2.89</v>
      </c>
      <c r="P8" s="263" t="s">
        <v>9</v>
      </c>
      <c r="Q8" s="224" t="s">
        <v>97</v>
      </c>
      <c r="R8" s="280" t="s">
        <v>7</v>
      </c>
    </row>
    <row r="9" spans="2:29" s="6" customFormat="1" ht="39.950000000000003" customHeight="1" x14ac:dyDescent="0.2">
      <c r="B9" s="553" t="s">
        <v>96</v>
      </c>
      <c r="C9" s="206" t="s">
        <v>13</v>
      </c>
      <c r="D9" s="206" t="s">
        <v>5</v>
      </c>
      <c r="E9" s="289">
        <v>7.8666330573382028</v>
      </c>
      <c r="F9" s="289">
        <v>8.1955781949228896</v>
      </c>
      <c r="G9" s="289">
        <v>8.2850302225480696</v>
      </c>
      <c r="H9" s="289">
        <v>8.258121522779085</v>
      </c>
      <c r="I9" s="289">
        <v>8.2373233669784245</v>
      </c>
      <c r="J9" s="290">
        <v>8.2434204281153995</v>
      </c>
      <c r="K9" s="207">
        <v>8.6306321243141202</v>
      </c>
      <c r="L9" s="207">
        <v>8.5802642120143862</v>
      </c>
      <c r="M9" s="207">
        <v>8.6361512390735466</v>
      </c>
      <c r="N9" s="287">
        <v>8.422048760921454</v>
      </c>
      <c r="O9" s="287">
        <v>8.2806244726829537</v>
      </c>
      <c r="P9" s="287">
        <v>8.589198613768982</v>
      </c>
      <c r="Q9" s="213" t="s">
        <v>6</v>
      </c>
      <c r="R9" s="279" t="s">
        <v>4</v>
      </c>
    </row>
    <row r="10" spans="2:29" s="6" customFormat="1" ht="39.950000000000003" customHeight="1" x14ac:dyDescent="0.2">
      <c r="B10" s="561"/>
      <c r="C10" s="391" t="s">
        <v>154</v>
      </c>
      <c r="D10" s="391" t="s">
        <v>5</v>
      </c>
      <c r="E10" s="288">
        <v>5.2694511534405359</v>
      </c>
      <c r="F10" s="288">
        <v>4.4760395559237889</v>
      </c>
      <c r="G10" s="288">
        <v>4.6343275419038923</v>
      </c>
      <c r="H10" s="288">
        <v>4.5982538202452963</v>
      </c>
      <c r="I10" s="288">
        <v>4.4078162296534451</v>
      </c>
      <c r="J10" s="288">
        <v>4.6697370590779137</v>
      </c>
      <c r="K10" s="288">
        <v>5.4296797050001686</v>
      </c>
      <c r="L10" s="288">
        <v>5.0186942829564281</v>
      </c>
      <c r="M10" s="288">
        <v>4.6781456230484411</v>
      </c>
      <c r="N10" s="185">
        <v>3.7915258965452523</v>
      </c>
      <c r="O10" s="185">
        <v>4.3649226048822092</v>
      </c>
      <c r="P10" s="185">
        <v>5.1116243738959541</v>
      </c>
      <c r="Q10" s="176" t="s">
        <v>6</v>
      </c>
      <c r="R10" s="280" t="s">
        <v>4</v>
      </c>
    </row>
    <row r="11" spans="2:29" s="6" customFormat="1" ht="39.950000000000003" customHeight="1" x14ac:dyDescent="0.2">
      <c r="B11" s="553" t="s">
        <v>95</v>
      </c>
      <c r="C11" s="206" t="s">
        <v>13</v>
      </c>
      <c r="D11" s="206" t="s">
        <v>5</v>
      </c>
      <c r="E11" s="289">
        <v>10.628512522908917</v>
      </c>
      <c r="F11" s="289">
        <v>10.424877699700076</v>
      </c>
      <c r="G11" s="289">
        <v>10.489373930959459</v>
      </c>
      <c r="H11" s="289">
        <v>10.254328552599519</v>
      </c>
      <c r="I11" s="289">
        <v>10.323725989764691</v>
      </c>
      <c r="J11" s="290">
        <v>10.470457173396717</v>
      </c>
      <c r="K11" s="207">
        <v>10.482830331673762</v>
      </c>
      <c r="L11" s="207">
        <v>10.304789117412811</v>
      </c>
      <c r="M11" s="207">
        <v>10.197149345712644</v>
      </c>
      <c r="N11" s="287">
        <v>10.143173754654105</v>
      </c>
      <c r="O11" s="287">
        <v>10.005116226997622</v>
      </c>
      <c r="P11" s="287">
        <v>9.9060369702797075</v>
      </c>
      <c r="Q11" s="213" t="s">
        <v>6</v>
      </c>
      <c r="R11" s="281" t="s">
        <v>4</v>
      </c>
    </row>
    <row r="12" spans="2:29" s="6" customFormat="1" ht="39.950000000000003" customHeight="1" x14ac:dyDescent="0.2">
      <c r="B12" s="561"/>
      <c r="C12" s="391" t="s">
        <v>154</v>
      </c>
      <c r="D12" s="391" t="s">
        <v>5</v>
      </c>
      <c r="E12" s="288">
        <v>3.2347571118578458</v>
      </c>
      <c r="F12" s="288">
        <v>3.1944789158269025</v>
      </c>
      <c r="G12" s="288">
        <v>3.1391591226762343</v>
      </c>
      <c r="H12" s="288">
        <v>3.0778445988702798</v>
      </c>
      <c r="I12" s="288">
        <v>2.9456950485678384</v>
      </c>
      <c r="J12" s="288">
        <v>2.8370086929390581</v>
      </c>
      <c r="K12" s="288">
        <v>2.7792554918871715</v>
      </c>
      <c r="L12" s="288">
        <v>2.7670453919966014</v>
      </c>
      <c r="M12" s="288">
        <v>2.5544835859998281</v>
      </c>
      <c r="N12" s="185">
        <v>2.6630856768776927</v>
      </c>
      <c r="O12" s="185">
        <v>2.6799172409428191</v>
      </c>
      <c r="P12" s="185">
        <v>2.5557286018833043</v>
      </c>
      <c r="Q12" s="176" t="s">
        <v>6</v>
      </c>
      <c r="R12" s="280" t="s">
        <v>4</v>
      </c>
    </row>
    <row r="13" spans="2:29" s="6" customFormat="1" ht="39.950000000000003" customHeight="1" x14ac:dyDescent="0.2">
      <c r="B13" s="553" t="s">
        <v>94</v>
      </c>
      <c r="C13" s="206" t="s">
        <v>13</v>
      </c>
      <c r="D13" s="206" t="s">
        <v>5</v>
      </c>
      <c r="E13" s="289">
        <v>4.6137207909893334</v>
      </c>
      <c r="F13" s="289">
        <v>4.6647379671541653</v>
      </c>
      <c r="G13" s="289">
        <v>4.7488739137911118</v>
      </c>
      <c r="H13" s="289">
        <v>4.7327350396509402</v>
      </c>
      <c r="I13" s="289">
        <v>4.7285522862471545</v>
      </c>
      <c r="J13" s="290">
        <v>4.7491637658590031</v>
      </c>
      <c r="K13" s="207">
        <v>4.7596340316339267</v>
      </c>
      <c r="L13" s="207">
        <v>4.7934870570440626</v>
      </c>
      <c r="M13" s="207">
        <v>5.0283813284481313</v>
      </c>
      <c r="N13" s="287">
        <v>5.1313437807247047</v>
      </c>
      <c r="O13" s="287">
        <v>5.2197482955814598</v>
      </c>
      <c r="P13" s="287">
        <v>5.131229156619459</v>
      </c>
      <c r="Q13" s="213" t="s">
        <v>6</v>
      </c>
      <c r="R13" s="279" t="s">
        <v>4</v>
      </c>
    </row>
    <row r="14" spans="2:29" s="6" customFormat="1" ht="39.950000000000003" customHeight="1" x14ac:dyDescent="0.2">
      <c r="B14" s="561"/>
      <c r="C14" s="391" t="s">
        <v>154</v>
      </c>
      <c r="D14" s="391" t="s">
        <v>5</v>
      </c>
      <c r="E14" s="288">
        <v>2.898937517325944</v>
      </c>
      <c r="F14" s="288">
        <v>2.7617125659045394</v>
      </c>
      <c r="G14" s="288">
        <v>2.6820816243494239</v>
      </c>
      <c r="H14" s="288">
        <v>2.6367867666995997</v>
      </c>
      <c r="I14" s="288">
        <v>2.5562453326893642</v>
      </c>
      <c r="J14" s="288">
        <v>2.4521031914390394</v>
      </c>
      <c r="K14" s="288">
        <v>2.3926253047897283</v>
      </c>
      <c r="L14" s="288">
        <v>2.2867631523765581</v>
      </c>
      <c r="M14" s="288">
        <v>2.3046732815086486</v>
      </c>
      <c r="N14" s="185">
        <v>2.3024075428217849</v>
      </c>
      <c r="O14" s="185">
        <v>2.2949963365180448</v>
      </c>
      <c r="P14" s="185">
        <v>2.2476056480744027</v>
      </c>
      <c r="Q14" s="176" t="s">
        <v>6</v>
      </c>
      <c r="R14" s="280" t="s">
        <v>4</v>
      </c>
    </row>
    <row r="15" spans="2:29" s="6" customFormat="1" ht="39.950000000000003" customHeight="1" x14ac:dyDescent="0.2">
      <c r="B15" s="553" t="s">
        <v>93</v>
      </c>
      <c r="C15" s="206" t="s">
        <v>13</v>
      </c>
      <c r="D15" s="206" t="s">
        <v>5</v>
      </c>
      <c r="E15" s="289">
        <v>9.5835128078978364</v>
      </c>
      <c r="F15" s="289">
        <v>9.5314740405731868</v>
      </c>
      <c r="G15" s="289">
        <v>9.4515530542271637</v>
      </c>
      <c r="H15" s="289">
        <v>9.3612698775695016</v>
      </c>
      <c r="I15" s="289">
        <v>9.2350264581182664</v>
      </c>
      <c r="J15" s="290">
        <v>9.1758390644251904</v>
      </c>
      <c r="K15" s="207">
        <v>9.033392440018261</v>
      </c>
      <c r="L15" s="207">
        <v>8.9473124250312885</v>
      </c>
      <c r="M15" s="207">
        <v>8.8230018075920977</v>
      </c>
      <c r="N15" s="287">
        <v>8.7740869240445143</v>
      </c>
      <c r="O15" s="287">
        <v>8.7736935409020287</v>
      </c>
      <c r="P15" s="287">
        <v>8.5945644964362291</v>
      </c>
      <c r="Q15" s="213" t="s">
        <v>6</v>
      </c>
      <c r="R15" s="279" t="s">
        <v>4</v>
      </c>
    </row>
    <row r="16" spans="2:29" s="6" customFormat="1" ht="39.950000000000003" customHeight="1" x14ac:dyDescent="0.2">
      <c r="B16" s="561"/>
      <c r="C16" s="391" t="s">
        <v>154</v>
      </c>
      <c r="D16" s="391" t="s">
        <v>5</v>
      </c>
      <c r="E16" s="288">
        <v>3.5921740036648866</v>
      </c>
      <c r="F16" s="288">
        <v>3.4769293577762097</v>
      </c>
      <c r="G16" s="288">
        <v>3.3298793549191443</v>
      </c>
      <c r="H16" s="288">
        <v>3.2714705563111499</v>
      </c>
      <c r="I16" s="288">
        <v>3.1691015986753825</v>
      </c>
      <c r="J16" s="288">
        <v>3.11853957749863</v>
      </c>
      <c r="K16" s="288">
        <v>2.9885345298237422</v>
      </c>
      <c r="L16" s="288">
        <v>2.9080111433223763</v>
      </c>
      <c r="M16" s="288">
        <v>2.8167085476031901</v>
      </c>
      <c r="N16" s="185">
        <v>2.7488225243165325</v>
      </c>
      <c r="O16" s="185">
        <v>2.793995612559125</v>
      </c>
      <c r="P16" s="185">
        <v>2.6767831607673473</v>
      </c>
      <c r="Q16" s="176" t="s">
        <v>6</v>
      </c>
      <c r="R16" s="280" t="s">
        <v>4</v>
      </c>
    </row>
    <row r="17" spans="2:35" s="6" customFormat="1" ht="39.950000000000003" customHeight="1" x14ac:dyDescent="0.2">
      <c r="B17" s="551" t="s">
        <v>92</v>
      </c>
      <c r="C17" s="206" t="s">
        <v>13</v>
      </c>
      <c r="D17" s="206" t="s">
        <v>56</v>
      </c>
      <c r="E17" s="289">
        <v>2.73</v>
      </c>
      <c r="F17" s="289">
        <v>2.67</v>
      </c>
      <c r="G17" s="289">
        <v>2.91</v>
      </c>
      <c r="H17" s="289">
        <v>2.95</v>
      </c>
      <c r="I17" s="289">
        <v>3.08</v>
      </c>
      <c r="J17" s="289">
        <v>3.05</v>
      </c>
      <c r="K17" s="291">
        <v>3.12</v>
      </c>
      <c r="L17" s="291">
        <v>3.06</v>
      </c>
      <c r="M17" s="291">
        <v>3.09</v>
      </c>
      <c r="N17" s="291">
        <v>3.13</v>
      </c>
      <c r="O17" s="291">
        <v>3.22</v>
      </c>
      <c r="P17" s="291">
        <v>3.21</v>
      </c>
      <c r="Q17" s="213" t="s">
        <v>6</v>
      </c>
      <c r="R17" s="282" t="s">
        <v>4</v>
      </c>
    </row>
    <row r="18" spans="2:35" s="6" customFormat="1" ht="39.950000000000003" customHeight="1" x14ac:dyDescent="0.2">
      <c r="B18" s="552"/>
      <c r="C18" s="391" t="s">
        <v>154</v>
      </c>
      <c r="D18" s="391" t="s">
        <v>56</v>
      </c>
      <c r="E18" s="185" t="s">
        <v>9</v>
      </c>
      <c r="F18" s="292">
        <v>3.3</v>
      </c>
      <c r="G18" s="185" t="s">
        <v>9</v>
      </c>
      <c r="H18" s="292">
        <v>3.54</v>
      </c>
      <c r="I18" s="185" t="s">
        <v>9</v>
      </c>
      <c r="J18" s="292">
        <v>3.63</v>
      </c>
      <c r="K18" s="185" t="s">
        <v>9</v>
      </c>
      <c r="L18" s="293">
        <v>3.59</v>
      </c>
      <c r="M18" s="185" t="s">
        <v>9</v>
      </c>
      <c r="N18" s="293">
        <v>3.67</v>
      </c>
      <c r="O18" s="185" t="s">
        <v>9</v>
      </c>
      <c r="P18" s="185" t="s">
        <v>9</v>
      </c>
      <c r="Q18" s="176" t="s">
        <v>6</v>
      </c>
      <c r="R18" s="283" t="s">
        <v>4</v>
      </c>
    </row>
    <row r="19" spans="2:35" s="6" customFormat="1" ht="39.950000000000003" customHeight="1" x14ac:dyDescent="0.2">
      <c r="B19" s="553" t="s">
        <v>155</v>
      </c>
      <c r="C19" s="206" t="s">
        <v>13</v>
      </c>
      <c r="D19" s="206" t="s">
        <v>91</v>
      </c>
      <c r="E19" s="294" t="s">
        <v>9</v>
      </c>
      <c r="F19" s="295">
        <v>4424.3487598667425</v>
      </c>
      <c r="G19" s="294" t="s">
        <v>9</v>
      </c>
      <c r="H19" s="295">
        <v>4768.7275206641789</v>
      </c>
      <c r="I19" s="294" t="s">
        <v>9</v>
      </c>
      <c r="J19" s="295">
        <v>5048.0681484101251</v>
      </c>
      <c r="K19" s="294" t="s">
        <v>9</v>
      </c>
      <c r="L19" s="295">
        <v>5403.1046700806237</v>
      </c>
      <c r="M19" s="294" t="s">
        <v>9</v>
      </c>
      <c r="N19" s="295">
        <v>5946.8865419931008</v>
      </c>
      <c r="O19" s="294" t="s">
        <v>9</v>
      </c>
      <c r="P19" s="294" t="s">
        <v>9</v>
      </c>
      <c r="Q19" s="213" t="s">
        <v>6</v>
      </c>
      <c r="R19" s="282" t="s">
        <v>4</v>
      </c>
    </row>
    <row r="20" spans="2:35" s="6" customFormat="1" ht="39.950000000000003" customHeight="1" x14ac:dyDescent="0.2">
      <c r="B20" s="554"/>
      <c r="C20" s="390" t="s">
        <v>154</v>
      </c>
      <c r="D20" s="390" t="s">
        <v>91</v>
      </c>
      <c r="E20" s="184" t="s">
        <v>9</v>
      </c>
      <c r="F20" s="296">
        <v>8269.6267266919258</v>
      </c>
      <c r="G20" s="184" t="s">
        <v>9</v>
      </c>
      <c r="H20" s="296">
        <v>8487.8110535088745</v>
      </c>
      <c r="I20" s="184" t="s">
        <v>9</v>
      </c>
      <c r="J20" s="296">
        <v>8566.2472956772181</v>
      </c>
      <c r="K20" s="184" t="s">
        <v>9</v>
      </c>
      <c r="L20" s="296">
        <v>8754.4515446666956</v>
      </c>
      <c r="M20" s="184" t="s">
        <v>9</v>
      </c>
      <c r="N20" s="296">
        <v>9400.8112481873013</v>
      </c>
      <c r="O20" s="184" t="s">
        <v>9</v>
      </c>
      <c r="P20" s="184" t="s">
        <v>9</v>
      </c>
      <c r="Q20" s="171" t="s">
        <v>6</v>
      </c>
      <c r="R20" s="114" t="s">
        <v>4</v>
      </c>
    </row>
    <row r="21" spans="2:35" s="6" customFormat="1" ht="5.25" customHeight="1" thickBot="1" x14ac:dyDescent="0.3">
      <c r="B21" s="555"/>
      <c r="C21" s="112"/>
      <c r="D21" s="112"/>
      <c r="E21" s="297"/>
      <c r="F21" s="298"/>
      <c r="G21" s="297"/>
      <c r="H21" s="298"/>
      <c r="I21" s="297"/>
      <c r="J21" s="298"/>
      <c r="K21" s="297"/>
      <c r="L21" s="298"/>
      <c r="M21" s="297"/>
      <c r="N21" s="298"/>
      <c r="O21" s="297"/>
      <c r="P21" s="297"/>
      <c r="Q21" s="111"/>
      <c r="R21" s="110"/>
      <c r="W21" s="105"/>
      <c r="X21" s="107"/>
      <c r="AA21" s="109"/>
      <c r="AC21" s="109"/>
      <c r="AE21" s="106"/>
      <c r="AG21" s="103"/>
      <c r="AI21" s="103"/>
    </row>
    <row r="22" spans="2:35" x14ac:dyDescent="0.25">
      <c r="B22" s="416"/>
      <c r="C22" s="9"/>
      <c r="D22" s="9"/>
      <c r="W22" s="105"/>
      <c r="X22" s="107"/>
      <c r="Z22" s="109"/>
    </row>
    <row r="23" spans="2:35" s="8" customFormat="1" ht="20.65" customHeight="1" x14ac:dyDescent="0.2">
      <c r="B23" s="416" t="s">
        <v>321</v>
      </c>
      <c r="C23" s="9"/>
      <c r="D23" s="9"/>
      <c r="E23" s="187"/>
      <c r="F23" s="187"/>
      <c r="G23" s="187"/>
      <c r="H23" s="187"/>
      <c r="I23" s="187"/>
      <c r="J23" s="187"/>
      <c r="K23" s="187"/>
      <c r="L23" s="187"/>
      <c r="M23" s="187"/>
      <c r="N23" s="187"/>
      <c r="O23" s="187"/>
      <c r="P23" s="187"/>
      <c r="Q23" s="10"/>
      <c r="R23" s="5"/>
      <c r="S23" s="23"/>
      <c r="W23" s="105"/>
      <c r="X23" s="107"/>
      <c r="Z23" s="109"/>
      <c r="AA23"/>
    </row>
    <row r="24" spans="2:35" s="8" customFormat="1" x14ac:dyDescent="0.2">
      <c r="B24" s="416" t="s">
        <v>90</v>
      </c>
      <c r="C24" s="9"/>
      <c r="D24" s="9"/>
      <c r="E24" s="187"/>
      <c r="F24" s="187"/>
      <c r="G24" s="187"/>
      <c r="H24" s="187"/>
      <c r="I24" s="187"/>
      <c r="J24" s="187"/>
      <c r="K24" s="187"/>
      <c r="L24" s="187"/>
      <c r="M24" s="187"/>
      <c r="N24" s="187"/>
      <c r="O24" s="187"/>
      <c r="P24" s="187"/>
      <c r="Q24" s="10"/>
      <c r="R24" s="10"/>
      <c r="S24" s="22"/>
      <c r="W24" s="105"/>
      <c r="X24" s="107"/>
      <c r="Z24" s="108"/>
      <c r="AA24"/>
    </row>
    <row r="25" spans="2:35" s="8" customFormat="1" ht="15.6" customHeight="1" x14ac:dyDescent="0.25">
      <c r="B25" s="416" t="s">
        <v>149</v>
      </c>
      <c r="C25" s="9"/>
      <c r="D25" s="9"/>
      <c r="E25" s="187"/>
      <c r="F25" s="187"/>
      <c r="G25" s="187"/>
      <c r="H25" s="187"/>
      <c r="I25" s="187"/>
      <c r="J25" s="187"/>
      <c r="K25" s="187"/>
      <c r="L25" s="187"/>
      <c r="M25" s="187"/>
      <c r="N25" s="187"/>
      <c r="O25" s="187"/>
      <c r="P25" s="187"/>
      <c r="Q25" s="10"/>
      <c r="R25" s="10"/>
      <c r="S25" s="22"/>
      <c r="W25" s="105"/>
      <c r="X25" s="107"/>
      <c r="Z25" s="106"/>
      <c r="AA25"/>
    </row>
    <row r="26" spans="2:35" x14ac:dyDescent="0.25">
      <c r="B26" s="416"/>
      <c r="C26" s="9"/>
      <c r="D26" s="9"/>
      <c r="E26" s="74"/>
      <c r="F26" s="74"/>
      <c r="G26" s="74"/>
      <c r="H26" s="74"/>
      <c r="I26" s="74"/>
      <c r="J26" s="74"/>
      <c r="K26" s="74"/>
      <c r="L26" s="74"/>
      <c r="M26" s="74"/>
      <c r="N26" s="74"/>
      <c r="O26" s="74"/>
      <c r="P26" s="74"/>
      <c r="Q26"/>
      <c r="R26"/>
      <c r="W26" s="105"/>
      <c r="X26" s="104"/>
      <c r="Z26" s="103"/>
    </row>
    <row r="27" spans="2:35" ht="14.25" x14ac:dyDescent="0.2">
      <c r="B27" s="416"/>
      <c r="C27" s="9"/>
      <c r="D27" s="9"/>
      <c r="E27" s="74"/>
      <c r="F27" s="74"/>
      <c r="G27" s="74"/>
      <c r="H27" s="74"/>
      <c r="I27" s="74"/>
      <c r="J27" s="74"/>
      <c r="K27" s="74"/>
      <c r="L27" s="74"/>
      <c r="M27" s="74"/>
      <c r="N27" s="74"/>
      <c r="O27" s="74"/>
      <c r="P27" s="74"/>
      <c r="Q27"/>
      <c r="R27"/>
      <c r="X27" s="8"/>
    </row>
    <row r="28" spans="2:35" ht="14.25" x14ac:dyDescent="0.2">
      <c r="B28" s="416"/>
      <c r="C28" s="9"/>
      <c r="D28" s="9"/>
      <c r="E28" s="74"/>
      <c r="F28" s="74"/>
      <c r="G28" s="74"/>
      <c r="H28" s="74"/>
      <c r="I28" s="74"/>
      <c r="J28" s="74"/>
      <c r="K28" s="74"/>
      <c r="L28" s="74"/>
      <c r="M28" s="74"/>
      <c r="N28" s="74"/>
      <c r="O28" s="74"/>
      <c r="P28" s="74"/>
      <c r="Q28"/>
      <c r="R28"/>
    </row>
    <row r="29" spans="2:35" ht="14.25" x14ac:dyDescent="0.2">
      <c r="B29" s="416"/>
      <c r="C29" s="9"/>
      <c r="D29" s="9"/>
      <c r="E29" s="74"/>
      <c r="F29" s="74"/>
      <c r="G29" s="74"/>
      <c r="H29" s="74"/>
      <c r="I29" s="74"/>
      <c r="J29" s="74"/>
      <c r="K29" s="74"/>
      <c r="L29" s="74"/>
      <c r="M29" s="74"/>
      <c r="N29" s="74"/>
      <c r="O29" s="74"/>
      <c r="P29" s="74"/>
      <c r="Q29"/>
      <c r="R29"/>
    </row>
    <row r="30" spans="2:35" x14ac:dyDescent="0.25">
      <c r="B30" s="416"/>
      <c r="C30" s="9"/>
      <c r="D30" s="9"/>
      <c r="E30" s="74"/>
      <c r="F30" s="74"/>
      <c r="G30" s="74"/>
      <c r="I30" s="74"/>
      <c r="J30" s="74"/>
      <c r="K30" s="74"/>
      <c r="L30" s="74"/>
      <c r="M30" s="74"/>
      <c r="N30" s="74"/>
      <c r="O30" s="74"/>
      <c r="P30" s="74"/>
      <c r="Q30"/>
      <c r="R30"/>
      <c r="Z30" s="103"/>
    </row>
    <row r="31" spans="2:35" ht="14.25" x14ac:dyDescent="0.2">
      <c r="B31" s="416"/>
      <c r="C31" s="9"/>
      <c r="D31" s="9"/>
      <c r="E31" s="74"/>
      <c r="F31" s="74"/>
      <c r="G31" s="74"/>
      <c r="I31" s="74"/>
      <c r="J31" s="74"/>
      <c r="K31" s="74"/>
      <c r="L31" s="74"/>
      <c r="M31" s="74"/>
      <c r="N31" s="74"/>
      <c r="O31" s="74"/>
      <c r="P31" s="74"/>
      <c r="Q31"/>
      <c r="R31"/>
    </row>
    <row r="32" spans="2:35" ht="14.25" x14ac:dyDescent="0.2">
      <c r="B32" s="416"/>
      <c r="C32" s="9"/>
      <c r="D32" s="9"/>
      <c r="E32" s="74"/>
      <c r="F32" s="74"/>
      <c r="G32" s="74"/>
      <c r="I32" s="74"/>
      <c r="J32" s="74"/>
      <c r="K32" s="74"/>
      <c r="L32" s="74"/>
      <c r="M32" s="74"/>
      <c r="N32" s="74"/>
      <c r="O32" s="74"/>
      <c r="P32" s="74"/>
      <c r="Q32"/>
      <c r="R32"/>
    </row>
    <row r="33" spans="2:18" ht="14.25" x14ac:dyDescent="0.2">
      <c r="B33" s="416"/>
      <c r="C33" s="9"/>
      <c r="D33" s="9"/>
      <c r="E33" s="74"/>
      <c r="F33" s="74"/>
      <c r="G33" s="74"/>
      <c r="I33" s="74"/>
      <c r="J33" s="74"/>
      <c r="K33" s="74"/>
      <c r="L33" s="74"/>
      <c r="M33" s="74"/>
      <c r="N33" s="74"/>
      <c r="O33" s="74"/>
      <c r="P33" s="74"/>
      <c r="Q33"/>
      <c r="R33"/>
    </row>
    <row r="34" spans="2:18" ht="14.25" x14ac:dyDescent="0.2">
      <c r="B34" s="416"/>
      <c r="C34" s="9"/>
      <c r="D34" s="9"/>
      <c r="E34" s="74"/>
      <c r="F34" s="74"/>
      <c r="G34" s="74"/>
      <c r="I34" s="74"/>
      <c r="J34" s="74"/>
      <c r="K34" s="74"/>
      <c r="L34" s="74"/>
      <c r="M34" s="74"/>
      <c r="N34" s="74"/>
      <c r="O34" s="74"/>
      <c r="P34" s="74"/>
      <c r="Q34"/>
      <c r="R34"/>
    </row>
    <row r="35" spans="2:18" ht="14.25" x14ac:dyDescent="0.2">
      <c r="B35" s="416"/>
      <c r="C35" s="9"/>
      <c r="D35" s="9"/>
      <c r="E35" s="74"/>
      <c r="F35" s="74"/>
      <c r="G35" s="74"/>
      <c r="I35" s="74"/>
      <c r="J35" s="74"/>
      <c r="K35" s="74"/>
      <c r="L35" s="74"/>
      <c r="M35" s="74"/>
      <c r="N35" s="74"/>
      <c r="O35" s="74"/>
      <c r="P35" s="74"/>
      <c r="Q35"/>
      <c r="R35"/>
    </row>
    <row r="36" spans="2:18" ht="14.25" x14ac:dyDescent="0.2">
      <c r="B36" s="416"/>
      <c r="C36" s="9"/>
      <c r="D36" s="9"/>
      <c r="E36" s="74"/>
      <c r="F36" s="74"/>
      <c r="G36" s="74"/>
      <c r="H36" s="74"/>
      <c r="I36" s="74"/>
      <c r="J36" s="74"/>
      <c r="K36" s="74"/>
      <c r="L36" s="74"/>
      <c r="M36" s="74"/>
      <c r="N36" s="74"/>
      <c r="O36" s="74"/>
      <c r="P36" s="74"/>
      <c r="Q36"/>
      <c r="R36"/>
    </row>
    <row r="37" spans="2:18" ht="14.25" x14ac:dyDescent="0.2">
      <c r="B37" s="416"/>
      <c r="C37" s="9"/>
      <c r="D37" s="9"/>
      <c r="E37" s="74"/>
      <c r="F37" s="74"/>
      <c r="G37" s="74"/>
      <c r="H37" s="74"/>
      <c r="I37" s="74"/>
      <c r="J37" s="74"/>
      <c r="K37" s="74"/>
      <c r="L37" s="74"/>
      <c r="M37" s="74"/>
      <c r="N37" s="74"/>
      <c r="O37" s="74"/>
      <c r="P37" s="74"/>
      <c r="Q37"/>
      <c r="R37"/>
    </row>
    <row r="38" spans="2:18" ht="14.25" x14ac:dyDescent="0.2">
      <c r="B38" s="416"/>
      <c r="C38" s="9"/>
      <c r="D38" s="9"/>
      <c r="E38" s="74"/>
      <c r="F38" s="74"/>
      <c r="G38" s="74"/>
      <c r="H38" s="74"/>
      <c r="I38" s="74"/>
      <c r="J38" s="74"/>
      <c r="K38" s="74"/>
      <c r="L38" s="74"/>
      <c r="M38" s="74"/>
      <c r="N38" s="74"/>
      <c r="O38" s="74"/>
      <c r="P38" s="74"/>
      <c r="Q38"/>
      <c r="R38"/>
    </row>
    <row r="39" spans="2:18" x14ac:dyDescent="0.25">
      <c r="B39" s="416"/>
      <c r="C39" s="9"/>
      <c r="D39" s="9"/>
    </row>
    <row r="40" spans="2:18" x14ac:dyDescent="0.25">
      <c r="B40" s="416"/>
      <c r="C40" s="9"/>
      <c r="D40" s="9"/>
    </row>
    <row r="41" spans="2:18" x14ac:dyDescent="0.25">
      <c r="B41" s="416"/>
      <c r="C41" s="9"/>
      <c r="D41" s="9"/>
    </row>
    <row r="42" spans="2:18" x14ac:dyDescent="0.25">
      <c r="B42" s="416"/>
      <c r="C42" s="9"/>
      <c r="D42" s="9"/>
    </row>
    <row r="43" spans="2:18" x14ac:dyDescent="0.25">
      <c r="B43" s="416"/>
      <c r="C43" s="9"/>
      <c r="D43" s="9"/>
    </row>
    <row r="44" spans="2:18" x14ac:dyDescent="0.25">
      <c r="B44" s="416"/>
      <c r="C44" s="9"/>
      <c r="D44" s="9"/>
    </row>
    <row r="45" spans="2:18" x14ac:dyDescent="0.25">
      <c r="B45" s="416"/>
      <c r="C45" s="9"/>
      <c r="D45" s="9"/>
    </row>
    <row r="46" spans="2:18" x14ac:dyDescent="0.25">
      <c r="B46" s="416"/>
      <c r="C46" s="9"/>
      <c r="D46" s="9"/>
    </row>
    <row r="47" spans="2:18" x14ac:dyDescent="0.25">
      <c r="B47" s="416"/>
      <c r="C47" s="9"/>
      <c r="D47" s="9"/>
    </row>
    <row r="48" spans="2:18"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C263" s="9"/>
      <c r="D263" s="9"/>
    </row>
    <row r="264" spans="2:4" x14ac:dyDescent="0.25">
      <c r="C264" s="9"/>
      <c r="D264" s="9"/>
    </row>
    <row r="265" spans="2:4" x14ac:dyDescent="0.25">
      <c r="C265" s="9"/>
      <c r="D265" s="9"/>
    </row>
    <row r="266" spans="2:4" x14ac:dyDescent="0.25">
      <c r="C266" s="9"/>
      <c r="D266" s="9"/>
    </row>
    <row r="267" spans="2:4" x14ac:dyDescent="0.25">
      <c r="C267" s="9"/>
      <c r="D267" s="9"/>
    </row>
    <row r="268" spans="2:4" x14ac:dyDescent="0.25">
      <c r="C268" s="9"/>
      <c r="D268" s="9"/>
    </row>
    <row r="269" spans="2:4" x14ac:dyDescent="0.25">
      <c r="C269" s="9"/>
      <c r="D269" s="9"/>
    </row>
    <row r="270" spans="2:4" x14ac:dyDescent="0.25">
      <c r="C270" s="9"/>
      <c r="D270" s="9"/>
    </row>
    <row r="271" spans="2:4" x14ac:dyDescent="0.25">
      <c r="C271" s="9"/>
      <c r="D271" s="9"/>
    </row>
    <row r="272" spans="2: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sheetData>
  <mergeCells count="10">
    <mergeCell ref="B17:B18"/>
    <mergeCell ref="E4:P4"/>
    <mergeCell ref="B19:B21"/>
    <mergeCell ref="C2:R2"/>
    <mergeCell ref="B5:B6"/>
    <mergeCell ref="B7:B8"/>
    <mergeCell ref="B9:B10"/>
    <mergeCell ref="B11:B12"/>
    <mergeCell ref="B13:B14"/>
    <mergeCell ref="B15:B16"/>
  </mergeCells>
  <hyperlinks>
    <hyperlink ref="B17" r:id="rId1" display="https://www.statistik.at/web_de/statistiken/energie_umwelt_innovation_mobilitaet/forschung_und_innovation/globalschaetzung_forschungsquote_jaehrlich/index.html"/>
    <hyperlink ref="B5" r:id="rId2"/>
    <hyperlink ref="B7" r:id="rId3"/>
    <hyperlink ref="B5:B6" r:id="rId4" display="Energieverbrauch des Verkehrs"/>
    <hyperlink ref="B17:B18" r:id="rId5" display="https://www.statistik.at/statistiken/forschung-innovation-digitalisierung/forschung-und-experimentelle-entwicklung-fe/forschungsquote-globalschaetzung"/>
    <hyperlink ref="B7:B8" r:id="rId6" display="Emissionen des Verkehrs gesamt"/>
  </hyperlinks>
  <pageMargins left="0.39370078740157483" right="0.39370078740157483" top="0.39370078740157483" bottom="0.39370078740157483" header="0.31496062992125984" footer="0.31496062992125984"/>
  <pageSetup paperSize="9" scale="32" orientation="portrait" r:id="rId7"/>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D81669"/>
    <pageSetUpPr fitToPage="1"/>
  </sheetPr>
  <dimension ref="B1:AI301"/>
  <sheetViews>
    <sheetView showGridLines="0" zoomScale="75" zoomScaleNormal="75" workbookViewId="0">
      <selection activeCell="D6" sqref="D6"/>
    </sheetView>
  </sheetViews>
  <sheetFormatPr baseColWidth="10" defaultRowHeight="15" x14ac:dyDescent="0.25"/>
  <cols>
    <col min="2" max="2" width="20.25" style="12" customWidth="1"/>
    <col min="3" max="3" width="16.875" style="12" customWidth="1"/>
    <col min="4" max="4" width="9.75" style="20" customWidth="1"/>
    <col min="5" max="9" width="7.75" style="199" customWidth="1"/>
    <col min="10" max="16" width="7.75" style="178" customWidth="1"/>
    <col min="17" max="17" width="9.625" style="13" customWidth="1"/>
    <col min="18" max="18" width="6.25" style="67" customWidth="1"/>
    <col min="19" max="19" width="2.75" customWidth="1"/>
  </cols>
  <sheetData>
    <row r="1" spans="2:35" ht="18" customHeight="1" thickBot="1" x14ac:dyDescent="0.3">
      <c r="B1" s="18" t="s">
        <v>152</v>
      </c>
      <c r="D1" s="12"/>
      <c r="E1" s="178"/>
      <c r="F1" s="178"/>
      <c r="G1" s="178"/>
      <c r="H1" s="178"/>
      <c r="I1" s="178"/>
      <c r="R1" s="13"/>
      <c r="S1" s="32"/>
    </row>
    <row r="2" spans="2:35" ht="103.9" customHeight="1" x14ac:dyDescent="0.2">
      <c r="B2" s="126"/>
      <c r="C2" s="566" t="s">
        <v>112</v>
      </c>
      <c r="D2" s="567"/>
      <c r="E2" s="567"/>
      <c r="F2" s="567"/>
      <c r="G2" s="567"/>
      <c r="H2" s="567"/>
      <c r="I2" s="567"/>
      <c r="J2" s="567"/>
      <c r="K2" s="567"/>
      <c r="L2" s="567"/>
      <c r="M2" s="567"/>
      <c r="N2" s="567"/>
      <c r="O2" s="567"/>
      <c r="P2" s="567"/>
      <c r="Q2" s="567"/>
      <c r="R2" s="568"/>
    </row>
    <row r="3" spans="2:35" ht="30" customHeight="1" x14ac:dyDescent="0.2">
      <c r="B3" s="125" t="s">
        <v>48</v>
      </c>
      <c r="C3" s="64"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24" t="s">
        <v>2</v>
      </c>
    </row>
    <row r="4" spans="2:35" s="6" customFormat="1" ht="35.1" customHeight="1" x14ac:dyDescent="0.2">
      <c r="B4" s="569" t="s">
        <v>111</v>
      </c>
      <c r="C4" s="389" t="s">
        <v>13</v>
      </c>
      <c r="D4" s="389" t="s">
        <v>110</v>
      </c>
      <c r="E4" s="179">
        <v>100</v>
      </c>
      <c r="F4" s="179">
        <v>95.626257983830826</v>
      </c>
      <c r="G4" s="179">
        <v>94.251777555824575</v>
      </c>
      <c r="H4" s="179">
        <v>92.61942856385177</v>
      </c>
      <c r="I4" s="179">
        <v>92.831189869710244</v>
      </c>
      <c r="J4" s="179">
        <v>92.450818329547374</v>
      </c>
      <c r="K4" s="179">
        <v>94.435496760501366</v>
      </c>
      <c r="L4" s="179">
        <v>95.924266811225351</v>
      </c>
      <c r="M4" s="179">
        <v>99.414183464821932</v>
      </c>
      <c r="N4" s="186">
        <v>101.36052068318708</v>
      </c>
      <c r="O4" s="186">
        <v>105.07939836690487</v>
      </c>
      <c r="P4" s="186">
        <v>108.13473160062988</v>
      </c>
      <c r="Q4" s="5" t="s">
        <v>6</v>
      </c>
      <c r="R4" s="123" t="s">
        <v>4</v>
      </c>
    </row>
    <row r="5" spans="2:35" s="6" customFormat="1" ht="35.1" customHeight="1" x14ac:dyDescent="0.2">
      <c r="B5" s="570"/>
      <c r="C5" s="391" t="s">
        <v>154</v>
      </c>
      <c r="D5" s="390" t="s">
        <v>110</v>
      </c>
      <c r="E5" s="185">
        <v>100</v>
      </c>
      <c r="F5" s="185">
        <v>92.894951730770032</v>
      </c>
      <c r="G5" s="185">
        <v>89.140258258873075</v>
      </c>
      <c r="H5" s="185">
        <v>86.537117954556962</v>
      </c>
      <c r="I5" s="185">
        <v>85.814712045767848</v>
      </c>
      <c r="J5" s="185">
        <v>83.678332672791257</v>
      </c>
      <c r="K5" s="185">
        <v>83.216296379732256</v>
      </c>
      <c r="L5" s="185">
        <v>85.029808963725301</v>
      </c>
      <c r="M5" s="185">
        <v>90.721917581980208</v>
      </c>
      <c r="N5" s="185">
        <v>92.454055778723614</v>
      </c>
      <c r="O5" s="185">
        <v>95.88060060865665</v>
      </c>
      <c r="P5" s="185">
        <v>100.72153480841646</v>
      </c>
      <c r="Q5" s="176" t="s">
        <v>6</v>
      </c>
      <c r="R5" s="310" t="s">
        <v>4</v>
      </c>
    </row>
    <row r="6" spans="2:35" s="6" customFormat="1" ht="35.1" customHeight="1" x14ac:dyDescent="0.2">
      <c r="B6" s="571" t="s">
        <v>248</v>
      </c>
      <c r="C6" s="206" t="s">
        <v>13</v>
      </c>
      <c r="D6" s="206" t="s">
        <v>110</v>
      </c>
      <c r="E6" s="207">
        <v>100</v>
      </c>
      <c r="F6" s="207">
        <v>97.705542124848719</v>
      </c>
      <c r="G6" s="207">
        <v>97.165289639126456</v>
      </c>
      <c r="H6" s="207">
        <v>96.560474779458886</v>
      </c>
      <c r="I6" s="207">
        <v>96.239629268287757</v>
      </c>
      <c r="J6" s="207">
        <v>96.609939740940106</v>
      </c>
      <c r="K6" s="207">
        <v>100.78679451888956</v>
      </c>
      <c r="L6" s="207">
        <v>99.895861898454982</v>
      </c>
      <c r="M6" s="207">
        <v>99.969645298354934</v>
      </c>
      <c r="N6" s="211">
        <v>101.68322567747165</v>
      </c>
      <c r="O6" s="211">
        <v>103.3980495806077</v>
      </c>
      <c r="P6" s="207">
        <v>102.95643176874762</v>
      </c>
      <c r="Q6" s="213" t="s">
        <v>6</v>
      </c>
      <c r="R6" s="309" t="s">
        <v>4</v>
      </c>
    </row>
    <row r="7" spans="2:35" s="6" customFormat="1" ht="34.5" customHeight="1" x14ac:dyDescent="0.2">
      <c r="B7" s="570"/>
      <c r="C7" s="391" t="s">
        <v>154</v>
      </c>
      <c r="D7" s="391" t="s">
        <v>110</v>
      </c>
      <c r="E7" s="185">
        <v>100</v>
      </c>
      <c r="F7" s="185">
        <v>96.587568740025972</v>
      </c>
      <c r="G7" s="185">
        <v>95.580103824381737</v>
      </c>
      <c r="H7" s="185">
        <v>94.409174952961678</v>
      </c>
      <c r="I7" s="185">
        <v>93.703309723670074</v>
      </c>
      <c r="J7" s="185">
        <v>93.593898431837928</v>
      </c>
      <c r="K7" s="185">
        <v>97.063634880881082</v>
      </c>
      <c r="L7" s="185">
        <v>95.68538007268323</v>
      </c>
      <c r="M7" s="185">
        <v>95.59043606391306</v>
      </c>
      <c r="N7" s="183">
        <v>96.853244030884355</v>
      </c>
      <c r="O7" s="183">
        <v>99.068111436527744</v>
      </c>
      <c r="P7" s="183">
        <v>97.908894548418829</v>
      </c>
      <c r="Q7" s="277" t="s">
        <v>6</v>
      </c>
      <c r="R7" s="308" t="s">
        <v>4</v>
      </c>
    </row>
    <row r="8" spans="2:35" s="6" customFormat="1" ht="35.1" customHeight="1" x14ac:dyDescent="0.2">
      <c r="B8" s="571" t="s">
        <v>109</v>
      </c>
      <c r="C8" s="206" t="s">
        <v>13</v>
      </c>
      <c r="D8" s="206" t="s">
        <v>108</v>
      </c>
      <c r="E8" s="211">
        <v>4.3</v>
      </c>
      <c r="F8" s="211">
        <v>4.0999999999999996</v>
      </c>
      <c r="G8" s="211">
        <v>4.2</v>
      </c>
      <c r="H8" s="211">
        <v>4.0999999999999996</v>
      </c>
      <c r="I8" s="211">
        <v>4.0999999999999996</v>
      </c>
      <c r="J8" s="207">
        <v>4</v>
      </c>
      <c r="K8" s="211">
        <v>4.0999999999999996</v>
      </c>
      <c r="L8" s="211">
        <v>4.3</v>
      </c>
      <c r="M8" s="207">
        <v>4.03</v>
      </c>
      <c r="N8" s="207">
        <v>4.2</v>
      </c>
      <c r="O8" s="207">
        <v>4.0999999999999996</v>
      </c>
      <c r="P8" s="207">
        <v>4</v>
      </c>
      <c r="Q8" s="213" t="s">
        <v>6</v>
      </c>
      <c r="R8" s="309" t="s">
        <v>7</v>
      </c>
      <c r="V8" s="254"/>
      <c r="W8" s="254"/>
      <c r="X8" s="311"/>
      <c r="Y8" s="311"/>
      <c r="Z8" s="311"/>
      <c r="AA8" s="311"/>
      <c r="AB8" s="311"/>
      <c r="AC8" s="311"/>
      <c r="AD8" s="311"/>
      <c r="AE8" s="311"/>
      <c r="AF8" s="311"/>
      <c r="AG8" s="311"/>
      <c r="AH8" s="311"/>
      <c r="AI8" s="311"/>
    </row>
    <row r="9" spans="2:35" s="6" customFormat="1" ht="35.1" customHeight="1" x14ac:dyDescent="0.2">
      <c r="B9" s="570"/>
      <c r="C9" s="175" t="s">
        <v>171</v>
      </c>
      <c r="D9" s="391" t="s">
        <v>108</v>
      </c>
      <c r="E9" s="182">
        <v>5.9</v>
      </c>
      <c r="F9" s="182">
        <v>6.1</v>
      </c>
      <c r="G9" s="182">
        <v>5.8</v>
      </c>
      <c r="H9" s="182">
        <v>5.8</v>
      </c>
      <c r="I9" s="182">
        <v>5.5</v>
      </c>
      <c r="J9" s="182">
        <v>5.5</v>
      </c>
      <c r="K9" s="182">
        <v>5.6</v>
      </c>
      <c r="L9" s="182">
        <v>5.5</v>
      </c>
      <c r="M9" s="182">
        <v>5.4</v>
      </c>
      <c r="N9" s="182">
        <v>5.2</v>
      </c>
      <c r="O9" s="182">
        <v>5.0999999999999996</v>
      </c>
      <c r="P9" s="182">
        <v>5.0999999999999996</v>
      </c>
      <c r="Q9" s="176" t="s">
        <v>6</v>
      </c>
      <c r="R9" s="310" t="s">
        <v>7</v>
      </c>
      <c r="AH9" s="311"/>
      <c r="AI9" s="311"/>
    </row>
    <row r="10" spans="2:35" s="6" customFormat="1" ht="35.1" customHeight="1" x14ac:dyDescent="0.2">
      <c r="B10" s="571" t="s">
        <v>107</v>
      </c>
      <c r="C10" s="206" t="s">
        <v>13</v>
      </c>
      <c r="D10" s="206" t="s">
        <v>56</v>
      </c>
      <c r="E10" s="211">
        <v>28.3</v>
      </c>
      <c r="F10" s="211">
        <v>27.4</v>
      </c>
      <c r="G10" s="211">
        <v>27.6</v>
      </c>
      <c r="H10" s="211">
        <v>27</v>
      </c>
      <c r="I10" s="211">
        <v>27.6</v>
      </c>
      <c r="J10" s="207">
        <v>27.2</v>
      </c>
      <c r="K10" s="211">
        <v>27.2</v>
      </c>
      <c r="L10" s="211">
        <v>27.9</v>
      </c>
      <c r="M10" s="211">
        <v>26.8</v>
      </c>
      <c r="N10" s="211">
        <v>27.5</v>
      </c>
      <c r="O10" s="211">
        <v>27</v>
      </c>
      <c r="P10" s="211">
        <v>26.7</v>
      </c>
      <c r="Q10" s="213" t="s">
        <v>6</v>
      </c>
      <c r="R10" s="309" t="s">
        <v>7</v>
      </c>
      <c r="U10" s="311"/>
      <c r="V10" s="311"/>
      <c r="W10" s="311"/>
      <c r="X10" s="311"/>
      <c r="Y10" s="311"/>
      <c r="Z10" s="311"/>
      <c r="AA10" s="311"/>
      <c r="AB10" s="311"/>
      <c r="AC10" s="311"/>
      <c r="AD10" s="311"/>
      <c r="AE10" s="311"/>
      <c r="AF10" s="311"/>
      <c r="AG10" s="311"/>
    </row>
    <row r="11" spans="2:35" s="6" customFormat="1" ht="35.1" customHeight="1" x14ac:dyDescent="0.2">
      <c r="B11" s="570"/>
      <c r="C11" s="175" t="s">
        <v>171</v>
      </c>
      <c r="D11" s="391" t="s">
        <v>56</v>
      </c>
      <c r="E11" s="182">
        <v>34.200000000000003</v>
      </c>
      <c r="F11" s="182">
        <v>34.700000000000003</v>
      </c>
      <c r="G11" s="182">
        <v>33.799999999999997</v>
      </c>
      <c r="H11" s="182">
        <v>33.700000000000003</v>
      </c>
      <c r="I11" s="182">
        <v>33</v>
      </c>
      <c r="J11" s="182">
        <v>33.299999999999997</v>
      </c>
      <c r="K11" s="182">
        <v>33.4</v>
      </c>
      <c r="L11" s="182">
        <v>33</v>
      </c>
      <c r="M11" s="182">
        <v>32.299999999999997</v>
      </c>
      <c r="N11" s="182">
        <v>31.5</v>
      </c>
      <c r="O11" s="182">
        <v>31.1</v>
      </c>
      <c r="P11" s="182">
        <v>31.1</v>
      </c>
      <c r="Q11" s="176" t="s">
        <v>6</v>
      </c>
      <c r="R11" s="310" t="s">
        <v>7</v>
      </c>
    </row>
    <row r="12" spans="2:35" s="6" customFormat="1" ht="35.1" customHeight="1" x14ac:dyDescent="0.2">
      <c r="B12" s="562" t="s">
        <v>106</v>
      </c>
      <c r="C12" s="206" t="s">
        <v>13</v>
      </c>
      <c r="D12" s="206" t="s">
        <v>5</v>
      </c>
      <c r="E12" s="211">
        <v>9.1</v>
      </c>
      <c r="F12" s="211">
        <v>8</v>
      </c>
      <c r="G12" s="211">
        <v>8.4</v>
      </c>
      <c r="H12" s="211">
        <v>8.6</v>
      </c>
      <c r="I12" s="211">
        <v>8.1999999999999993</v>
      </c>
      <c r="J12" s="211">
        <v>8.3000000000000007</v>
      </c>
      <c r="K12" s="211">
        <v>8.1</v>
      </c>
      <c r="L12" s="211">
        <v>8.8000000000000007</v>
      </c>
      <c r="M12" s="211">
        <v>8.8000000000000007</v>
      </c>
      <c r="N12" s="211">
        <v>8.6</v>
      </c>
      <c r="O12" s="211">
        <v>8.8000000000000007</v>
      </c>
      <c r="P12" s="211">
        <v>9.1</v>
      </c>
      <c r="Q12" s="213" t="s">
        <v>6</v>
      </c>
      <c r="R12" s="309" t="s">
        <v>4</v>
      </c>
    </row>
    <row r="13" spans="2:35" s="6" customFormat="1" ht="35.1" customHeight="1" x14ac:dyDescent="0.2">
      <c r="B13" s="563"/>
      <c r="C13" s="175" t="s">
        <v>171</v>
      </c>
      <c r="D13" s="391" t="s">
        <v>5</v>
      </c>
      <c r="E13" s="182" t="s">
        <v>235</v>
      </c>
      <c r="F13" s="182" t="s">
        <v>266</v>
      </c>
      <c r="G13" s="182" t="s">
        <v>209</v>
      </c>
      <c r="H13" s="182" t="s">
        <v>207</v>
      </c>
      <c r="I13" s="182" t="s">
        <v>232</v>
      </c>
      <c r="J13" s="182" t="s">
        <v>258</v>
      </c>
      <c r="K13" s="182" t="s">
        <v>211</v>
      </c>
      <c r="L13" s="182" t="s">
        <v>208</v>
      </c>
      <c r="M13" s="182" t="s">
        <v>210</v>
      </c>
      <c r="N13" s="185" t="s">
        <v>236</v>
      </c>
      <c r="O13" s="185" t="s">
        <v>236</v>
      </c>
      <c r="P13" s="185" t="s">
        <v>234</v>
      </c>
      <c r="Q13" s="176" t="s">
        <v>6</v>
      </c>
      <c r="R13" s="310" t="s">
        <v>4</v>
      </c>
    </row>
    <row r="14" spans="2:35" s="6" customFormat="1" ht="35.1" customHeight="1" x14ac:dyDescent="0.2">
      <c r="B14" s="562" t="s">
        <v>11</v>
      </c>
      <c r="C14" s="206" t="s">
        <v>13</v>
      </c>
      <c r="D14" s="205" t="s">
        <v>5</v>
      </c>
      <c r="E14" s="207">
        <v>14.7</v>
      </c>
      <c r="F14" s="207">
        <v>14.5</v>
      </c>
      <c r="G14" s="207">
        <v>14.4</v>
      </c>
      <c r="H14" s="207">
        <v>14.4</v>
      </c>
      <c r="I14" s="207">
        <v>14.1</v>
      </c>
      <c r="J14" s="207">
        <v>13.9</v>
      </c>
      <c r="K14" s="207">
        <v>14.1</v>
      </c>
      <c r="L14" s="207">
        <v>14.4</v>
      </c>
      <c r="M14" s="207">
        <v>14.3</v>
      </c>
      <c r="N14" s="207">
        <v>13.3</v>
      </c>
      <c r="O14" s="207">
        <v>13.9</v>
      </c>
      <c r="P14" s="207">
        <v>14.7</v>
      </c>
      <c r="Q14" s="213" t="s">
        <v>6</v>
      </c>
      <c r="R14" s="309" t="s">
        <v>4</v>
      </c>
    </row>
    <row r="15" spans="2:35" s="6" customFormat="1" ht="35.1" customHeight="1" x14ac:dyDescent="0.2">
      <c r="B15" s="563"/>
      <c r="C15" s="175" t="s">
        <v>171</v>
      </c>
      <c r="D15" s="391" t="s">
        <v>5</v>
      </c>
      <c r="E15" s="182" t="s">
        <v>252</v>
      </c>
      <c r="F15" s="182" t="s">
        <v>264</v>
      </c>
      <c r="G15" s="182" t="s">
        <v>264</v>
      </c>
      <c r="H15" s="182" t="s">
        <v>267</v>
      </c>
      <c r="I15" s="182" t="s">
        <v>268</v>
      </c>
      <c r="J15" s="182" t="s">
        <v>260</v>
      </c>
      <c r="K15" s="182" t="s">
        <v>259</v>
      </c>
      <c r="L15" s="182" t="s">
        <v>196</v>
      </c>
      <c r="M15" s="182" t="s">
        <v>253</v>
      </c>
      <c r="N15" s="185" t="s">
        <v>268</v>
      </c>
      <c r="O15" s="185" t="s">
        <v>261</v>
      </c>
      <c r="P15" s="185" t="s">
        <v>261</v>
      </c>
      <c r="Q15" s="176" t="s">
        <v>6</v>
      </c>
      <c r="R15" s="310" t="s">
        <v>4</v>
      </c>
    </row>
    <row r="16" spans="2:35" s="6" customFormat="1" ht="35.1" customHeight="1" x14ac:dyDescent="0.2">
      <c r="B16" s="562" t="s">
        <v>105</v>
      </c>
      <c r="C16" s="206" t="s">
        <v>13</v>
      </c>
      <c r="D16" s="206" t="s">
        <v>5</v>
      </c>
      <c r="E16" s="211">
        <v>22.1</v>
      </c>
      <c r="F16" s="211">
        <v>22.5</v>
      </c>
      <c r="G16" s="211">
        <v>21.6</v>
      </c>
      <c r="H16" s="211">
        <v>21.5</v>
      </c>
      <c r="I16" s="211">
        <v>21.2</v>
      </c>
      <c r="J16" s="211">
        <v>21.8</v>
      </c>
      <c r="K16" s="211">
        <v>22.9</v>
      </c>
      <c r="L16" s="211">
        <v>21.8</v>
      </c>
      <c r="M16" s="211">
        <v>22.3</v>
      </c>
      <c r="N16" s="207">
        <v>22</v>
      </c>
      <c r="O16" s="207">
        <v>21.6</v>
      </c>
      <c r="P16" s="207">
        <v>21.6</v>
      </c>
      <c r="Q16" s="213" t="s">
        <v>6</v>
      </c>
      <c r="R16" s="309" t="s">
        <v>4</v>
      </c>
    </row>
    <row r="17" spans="2:19" s="6" customFormat="1" ht="35.1" customHeight="1" x14ac:dyDescent="0.2">
      <c r="B17" s="564"/>
      <c r="C17" s="16" t="s">
        <v>171</v>
      </c>
      <c r="D17" s="390" t="s">
        <v>5</v>
      </c>
      <c r="E17" s="181" t="s">
        <v>269</v>
      </c>
      <c r="F17" s="181" t="s">
        <v>270</v>
      </c>
      <c r="G17" s="181" t="s">
        <v>271</v>
      </c>
      <c r="H17" s="181" t="s">
        <v>265</v>
      </c>
      <c r="I17" s="181" t="s">
        <v>272</v>
      </c>
      <c r="J17" s="181" t="s">
        <v>273</v>
      </c>
      <c r="K17" s="181" t="s">
        <v>274</v>
      </c>
      <c r="L17" s="181" t="s">
        <v>275</v>
      </c>
      <c r="M17" s="181" t="s">
        <v>276</v>
      </c>
      <c r="N17" s="181" t="s">
        <v>214</v>
      </c>
      <c r="O17" s="181" t="s">
        <v>214</v>
      </c>
      <c r="P17" s="181" t="s">
        <v>277</v>
      </c>
      <c r="Q17" s="171" t="s">
        <v>6</v>
      </c>
      <c r="R17" s="122" t="s">
        <v>4</v>
      </c>
    </row>
    <row r="18" spans="2:19" s="6" customFormat="1" ht="5.25" customHeight="1" thickBot="1" x14ac:dyDescent="0.25">
      <c r="B18" s="565"/>
      <c r="C18" s="121"/>
      <c r="D18" s="120"/>
      <c r="E18" s="322"/>
      <c r="F18" s="322"/>
      <c r="G18" s="322"/>
      <c r="H18" s="322"/>
      <c r="I18" s="322"/>
      <c r="J18" s="322"/>
      <c r="K18" s="322"/>
      <c r="L18" s="322"/>
      <c r="M18" s="322"/>
      <c r="N18" s="323"/>
      <c r="O18" s="323"/>
      <c r="P18" s="323"/>
      <c r="Q18" s="119"/>
      <c r="R18" s="118"/>
    </row>
    <row r="19" spans="2:19" x14ac:dyDescent="0.25">
      <c r="B19" s="416"/>
      <c r="C19" s="9"/>
      <c r="D19" s="9"/>
    </row>
    <row r="20" spans="2:19" s="8" customFormat="1" ht="20.65" customHeight="1" x14ac:dyDescent="0.2">
      <c r="B20" s="416" t="s">
        <v>321</v>
      </c>
      <c r="C20" s="9"/>
      <c r="D20" s="9"/>
      <c r="E20" s="187"/>
      <c r="F20" s="187"/>
      <c r="G20" s="187"/>
      <c r="H20" s="187"/>
      <c r="I20" s="187"/>
      <c r="J20" s="187"/>
      <c r="K20" s="187"/>
      <c r="L20" s="187"/>
      <c r="M20" s="187"/>
      <c r="N20" s="187"/>
      <c r="O20" s="187"/>
      <c r="P20" s="187"/>
      <c r="Q20" s="10"/>
      <c r="R20" s="5"/>
      <c r="S20" s="23"/>
    </row>
    <row r="21" spans="2:19" s="8" customFormat="1" ht="12.75" x14ac:dyDescent="0.2">
      <c r="B21" s="416" t="s">
        <v>104</v>
      </c>
      <c r="C21" s="9"/>
      <c r="D21" s="9"/>
      <c r="E21" s="187"/>
      <c r="F21" s="187"/>
      <c r="G21" s="187"/>
      <c r="H21" s="187"/>
      <c r="I21" s="187"/>
      <c r="J21" s="187"/>
      <c r="K21" s="187"/>
      <c r="L21" s="187"/>
      <c r="M21" s="187"/>
      <c r="N21" s="187"/>
      <c r="O21" s="187"/>
      <c r="P21" s="187"/>
      <c r="Q21" s="10"/>
      <c r="R21" s="10"/>
      <c r="S21" s="22"/>
    </row>
    <row r="22" spans="2:19" s="8" customFormat="1" ht="15.6" customHeight="1" x14ac:dyDescent="0.2">
      <c r="B22" s="416" t="s">
        <v>278</v>
      </c>
      <c r="C22" s="9"/>
      <c r="D22" s="9"/>
      <c r="E22" s="187"/>
      <c r="F22" s="187"/>
      <c r="G22" s="187"/>
      <c r="H22" s="187"/>
      <c r="I22" s="187"/>
      <c r="J22" s="187"/>
      <c r="K22" s="187"/>
      <c r="L22" s="187"/>
      <c r="M22" s="187"/>
      <c r="N22" s="187"/>
      <c r="O22" s="187"/>
      <c r="P22" s="187"/>
      <c r="Q22" s="10"/>
      <c r="R22" s="10"/>
      <c r="S22" s="22"/>
    </row>
    <row r="23" spans="2:19" x14ac:dyDescent="0.25">
      <c r="B23" s="416"/>
      <c r="C23" s="9"/>
      <c r="D23" s="9"/>
    </row>
    <row r="24" spans="2:19" x14ac:dyDescent="0.25">
      <c r="B24" s="416"/>
      <c r="C24" s="9"/>
      <c r="D24" s="9"/>
    </row>
    <row r="25" spans="2:19" x14ac:dyDescent="0.25">
      <c r="B25" s="416"/>
      <c r="C25" s="9"/>
      <c r="D25" s="9"/>
    </row>
    <row r="26" spans="2:19" x14ac:dyDescent="0.25">
      <c r="B26" s="416"/>
      <c r="C26" s="9"/>
      <c r="D26" s="9"/>
    </row>
    <row r="27" spans="2:19" x14ac:dyDescent="0.25">
      <c r="B27" s="416"/>
      <c r="C27" s="9"/>
      <c r="D27" s="9"/>
    </row>
    <row r="28" spans="2:19" x14ac:dyDescent="0.25">
      <c r="B28" s="416"/>
      <c r="C28" s="9"/>
      <c r="D28" s="9"/>
    </row>
    <row r="29" spans="2:19" x14ac:dyDescent="0.25">
      <c r="B29" s="416"/>
      <c r="C29" s="9"/>
      <c r="D29" s="9"/>
    </row>
    <row r="30" spans="2:19" x14ac:dyDescent="0.25">
      <c r="B30" s="416"/>
      <c r="C30" s="9"/>
      <c r="D30" s="9"/>
    </row>
    <row r="31" spans="2:19" x14ac:dyDescent="0.25">
      <c r="B31" s="416"/>
      <c r="C31" s="9"/>
      <c r="D31" s="9"/>
    </row>
    <row r="32" spans="2:19"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C268" s="9"/>
      <c r="D268" s="9"/>
    </row>
    <row r="269" spans="2:4" x14ac:dyDescent="0.25">
      <c r="C269" s="9"/>
      <c r="D269" s="9"/>
    </row>
    <row r="270" spans="2:4" x14ac:dyDescent="0.25">
      <c r="C270" s="9"/>
      <c r="D270" s="9"/>
    </row>
    <row r="271" spans="2:4" x14ac:dyDescent="0.25">
      <c r="C271" s="9"/>
      <c r="D271" s="9"/>
    </row>
    <row r="272" spans="2: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sheetData>
  <sortState ref="B13:AI18">
    <sortCondition ref="B13:B18"/>
    <sortCondition ref="C13:C18"/>
  </sortState>
  <mergeCells count="8">
    <mergeCell ref="B12:B13"/>
    <mergeCell ref="B14:B15"/>
    <mergeCell ref="B16:B18"/>
    <mergeCell ref="C2:R2"/>
    <mergeCell ref="B4:B5"/>
    <mergeCell ref="B6:B7"/>
    <mergeCell ref="B8:B9"/>
    <mergeCell ref="B10:B11"/>
  </mergeCells>
  <hyperlinks>
    <hyperlink ref="B12" r:id="rId1" display="https://www.statistik.at/statistiken/bevoelkerung-und-soziales/einkommen-und-soziale-lage/armut"/>
    <hyperlink ref="B16" r:id="rId2" display="https://www.statistik.at/statistiken/bevoelkerung-und-soziales/einkommen-und-soziale-lage/armut"/>
    <hyperlink ref="B14" r:id="rId3" display="https://www.statistik.at/statistiken/bevoelkerung-und-soziales/einkommen-und-soziale-lage/armut"/>
  </hyperlinks>
  <pageMargins left="0.39370078740157483" right="0.39370078740157483" top="0.39370078740157483" bottom="0.39370078740157483" header="0.31496062992125984" footer="0.31496062992125984"/>
  <pageSetup paperSize="9" scale="41"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F1A00F"/>
    <pageSetUpPr fitToPage="1"/>
  </sheetPr>
  <dimension ref="B1:AG296"/>
  <sheetViews>
    <sheetView showGridLines="0" topLeftCell="C3" zoomScale="90" zoomScaleNormal="90" workbookViewId="0">
      <selection activeCell="G22" sqref="G22"/>
    </sheetView>
  </sheetViews>
  <sheetFormatPr baseColWidth="10" defaultRowHeight="15" x14ac:dyDescent="0.25"/>
  <cols>
    <col min="2" max="2" width="27.375" style="12" customWidth="1"/>
    <col min="3" max="3" width="21.875" style="12" customWidth="1"/>
    <col min="4" max="4" width="12.5" style="20" customWidth="1"/>
    <col min="5" max="9" width="8.75" style="199" customWidth="1"/>
    <col min="10" max="16" width="8.75" style="178" customWidth="1"/>
    <col min="17" max="17" width="10" style="13" customWidth="1"/>
    <col min="18" max="18" width="5.5" style="67" customWidth="1"/>
    <col min="19" max="19" width="2.75" customWidth="1"/>
  </cols>
  <sheetData>
    <row r="1" spans="2:33" ht="18.75" thickBot="1" x14ac:dyDescent="0.3">
      <c r="B1" s="18" t="s">
        <v>152</v>
      </c>
      <c r="D1" s="12"/>
      <c r="E1" s="178"/>
      <c r="F1" s="178"/>
      <c r="G1" s="178"/>
      <c r="H1" s="178"/>
      <c r="I1" s="178"/>
      <c r="R1" s="13"/>
      <c r="S1" s="32"/>
    </row>
    <row r="2" spans="2:33" ht="103.9" customHeight="1" x14ac:dyDescent="0.2">
      <c r="B2" s="136"/>
      <c r="C2" s="577" t="s">
        <v>119</v>
      </c>
      <c r="D2" s="578"/>
      <c r="E2" s="578"/>
      <c r="F2" s="578"/>
      <c r="G2" s="578"/>
      <c r="H2" s="578"/>
      <c r="I2" s="578"/>
      <c r="J2" s="578"/>
      <c r="K2" s="578"/>
      <c r="L2" s="578"/>
      <c r="M2" s="578"/>
      <c r="N2" s="578"/>
      <c r="O2" s="578"/>
      <c r="P2" s="578"/>
      <c r="Q2" s="578"/>
      <c r="R2" s="579"/>
    </row>
    <row r="3" spans="2:33" ht="30" customHeight="1" x14ac:dyDescent="0.2">
      <c r="B3" s="135" t="s">
        <v>48</v>
      </c>
      <c r="C3" s="3"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33" t="s">
        <v>2</v>
      </c>
    </row>
    <row r="4" spans="2:33" s="6" customFormat="1" ht="39.950000000000003" customHeight="1" x14ac:dyDescent="0.2">
      <c r="B4" s="573" t="s">
        <v>118</v>
      </c>
      <c r="C4" s="389" t="s">
        <v>13</v>
      </c>
      <c r="D4" s="389" t="s">
        <v>5</v>
      </c>
      <c r="E4" s="179">
        <v>3.5</v>
      </c>
      <c r="F4" s="179">
        <v>3</v>
      </c>
      <c r="G4" s="179">
        <v>2.6</v>
      </c>
      <c r="H4" s="179">
        <v>2.4</v>
      </c>
      <c r="I4" s="179">
        <v>2</v>
      </c>
      <c r="J4" s="179">
        <v>2.7</v>
      </c>
      <c r="K4" s="179">
        <v>3</v>
      </c>
      <c r="L4" s="179">
        <v>2.5</v>
      </c>
      <c r="M4" s="179">
        <v>2.2000000000000002</v>
      </c>
      <c r="N4" s="179">
        <v>1.7</v>
      </c>
      <c r="O4" s="179">
        <v>2.4</v>
      </c>
      <c r="P4" s="179">
        <v>1.9</v>
      </c>
      <c r="Q4" s="5" t="s">
        <v>6</v>
      </c>
      <c r="R4" s="132" t="s">
        <v>4</v>
      </c>
    </row>
    <row r="5" spans="2:33" s="6" customFormat="1" ht="39.950000000000003" customHeight="1" x14ac:dyDescent="0.2">
      <c r="B5" s="580"/>
      <c r="C5" s="175" t="s">
        <v>171</v>
      </c>
      <c r="D5" s="391" t="s">
        <v>5</v>
      </c>
      <c r="E5" s="185" t="s">
        <v>284</v>
      </c>
      <c r="F5" s="185" t="s">
        <v>285</v>
      </c>
      <c r="G5" s="185" t="s">
        <v>256</v>
      </c>
      <c r="H5" s="185" t="s">
        <v>280</v>
      </c>
      <c r="I5" s="185" t="s">
        <v>281</v>
      </c>
      <c r="J5" s="185" t="s">
        <v>256</v>
      </c>
      <c r="K5" s="185" t="s">
        <v>255</v>
      </c>
      <c r="L5" s="185" t="s">
        <v>282</v>
      </c>
      <c r="M5" s="185" t="s">
        <v>286</v>
      </c>
      <c r="N5" s="185" t="s">
        <v>283</v>
      </c>
      <c r="O5" s="185" t="s">
        <v>222</v>
      </c>
      <c r="P5" s="185" t="s">
        <v>283</v>
      </c>
      <c r="Q5" s="176" t="s">
        <v>6</v>
      </c>
      <c r="R5" s="312" t="s">
        <v>4</v>
      </c>
    </row>
    <row r="6" spans="2:33" s="6" customFormat="1" ht="39.950000000000003" customHeight="1" x14ac:dyDescent="0.2">
      <c r="B6" s="572" t="s">
        <v>117</v>
      </c>
      <c r="C6" s="206" t="s">
        <v>13</v>
      </c>
      <c r="D6" s="206" t="s">
        <v>5</v>
      </c>
      <c r="E6" s="207">
        <v>6.4892627587237826</v>
      </c>
      <c r="F6" s="207">
        <v>5.5361267988097804</v>
      </c>
      <c r="G6" s="207">
        <v>6.9771563377078989</v>
      </c>
      <c r="H6" s="207">
        <v>7.1944370209721429</v>
      </c>
      <c r="I6" s="207">
        <v>6.5912307146829257</v>
      </c>
      <c r="J6" s="207">
        <v>6.3518239377367571</v>
      </c>
      <c r="K6" s="207">
        <v>7.2215147255121073</v>
      </c>
      <c r="L6" s="207">
        <v>7.0601460663873645</v>
      </c>
      <c r="M6" s="207">
        <v>6.8</v>
      </c>
      <c r="N6" s="207">
        <v>7</v>
      </c>
      <c r="O6" s="207">
        <v>6.3</v>
      </c>
      <c r="P6" s="207">
        <v>6.1</v>
      </c>
      <c r="Q6" s="213" t="s">
        <v>6</v>
      </c>
      <c r="R6" s="325" t="s">
        <v>7</v>
      </c>
    </row>
    <row r="7" spans="2:33" s="6" customFormat="1" ht="39.950000000000003" customHeight="1" x14ac:dyDescent="0.2">
      <c r="B7" s="580"/>
      <c r="C7" s="175" t="s">
        <v>171</v>
      </c>
      <c r="D7" s="391" t="s">
        <v>5</v>
      </c>
      <c r="E7" s="185" t="s">
        <v>287</v>
      </c>
      <c r="F7" s="185" t="s">
        <v>262</v>
      </c>
      <c r="G7" s="185" t="s">
        <v>288</v>
      </c>
      <c r="H7" s="185" t="s">
        <v>258</v>
      </c>
      <c r="I7" s="185" t="s">
        <v>289</v>
      </c>
      <c r="J7" s="185" t="s">
        <v>262</v>
      </c>
      <c r="K7" s="185" t="s">
        <v>288</v>
      </c>
      <c r="L7" s="185" t="s">
        <v>233</v>
      </c>
      <c r="M7" s="185" t="s">
        <v>258</v>
      </c>
      <c r="N7" s="185" t="s">
        <v>211</v>
      </c>
      <c r="O7" s="185" t="s">
        <v>290</v>
      </c>
      <c r="P7" s="185" t="s">
        <v>289</v>
      </c>
      <c r="Q7" s="176" t="s">
        <v>6</v>
      </c>
      <c r="R7" s="312" t="s">
        <v>7</v>
      </c>
    </row>
    <row r="8" spans="2:33" s="6" customFormat="1" ht="39.950000000000003" customHeight="1" x14ac:dyDescent="0.2">
      <c r="B8" s="575" t="s">
        <v>116</v>
      </c>
      <c r="C8" s="206" t="s">
        <v>13</v>
      </c>
      <c r="D8" s="206" t="s">
        <v>115</v>
      </c>
      <c r="E8" s="268">
        <v>5216</v>
      </c>
      <c r="F8" s="268">
        <v>5292</v>
      </c>
      <c r="G8" s="268">
        <v>5375</v>
      </c>
      <c r="H8" s="268">
        <v>5436</v>
      </c>
      <c r="I8" s="268">
        <v>5501</v>
      </c>
      <c r="J8" s="268">
        <v>5553</v>
      </c>
      <c r="K8" s="268">
        <v>5597</v>
      </c>
      <c r="L8" s="268">
        <v>5642</v>
      </c>
      <c r="M8" s="268">
        <v>5680</v>
      </c>
      <c r="N8" s="268">
        <v>5729</v>
      </c>
      <c r="O8" s="268">
        <v>5768</v>
      </c>
      <c r="P8" s="268" t="s">
        <v>9</v>
      </c>
      <c r="Q8" s="231" t="s">
        <v>63</v>
      </c>
      <c r="R8" s="325" t="s">
        <v>4</v>
      </c>
    </row>
    <row r="9" spans="2:33" s="6" customFormat="1" ht="39.950000000000003" customHeight="1" x14ac:dyDescent="0.2">
      <c r="B9" s="576"/>
      <c r="C9" s="175" t="s">
        <v>154</v>
      </c>
      <c r="D9" s="391" t="s">
        <v>115</v>
      </c>
      <c r="E9" s="251">
        <v>244.4</v>
      </c>
      <c r="F9" s="251">
        <v>244</v>
      </c>
      <c r="G9" s="251">
        <v>244</v>
      </c>
      <c r="H9" s="251">
        <v>246</v>
      </c>
      <c r="I9" s="251">
        <v>246</v>
      </c>
      <c r="J9" s="251">
        <v>246</v>
      </c>
      <c r="K9" s="251">
        <v>247</v>
      </c>
      <c r="L9" s="251">
        <v>247</v>
      </c>
      <c r="M9" s="251">
        <v>247</v>
      </c>
      <c r="N9" s="251">
        <v>248</v>
      </c>
      <c r="O9" s="251">
        <v>249</v>
      </c>
      <c r="P9" s="251" t="s">
        <v>9</v>
      </c>
      <c r="Q9" s="224" t="s">
        <v>63</v>
      </c>
      <c r="R9" s="312" t="s">
        <v>4</v>
      </c>
      <c r="U9"/>
      <c r="V9"/>
      <c r="W9"/>
      <c r="X9"/>
      <c r="Y9"/>
      <c r="Z9"/>
      <c r="AA9"/>
      <c r="AB9"/>
      <c r="AC9"/>
      <c r="AD9"/>
      <c r="AE9"/>
      <c r="AF9"/>
    </row>
    <row r="10" spans="2:33" s="6" customFormat="1" ht="39.950000000000003" customHeight="1" x14ac:dyDescent="0.2">
      <c r="B10" s="575" t="s">
        <v>298</v>
      </c>
      <c r="C10" s="206" t="s">
        <v>13</v>
      </c>
      <c r="D10" s="206" t="s">
        <v>115</v>
      </c>
      <c r="E10" s="268">
        <v>2154.1341335000002</v>
      </c>
      <c r="F10" s="268">
        <v>2187.7681224000003</v>
      </c>
      <c r="G10" s="268">
        <v>2226.4982630500003</v>
      </c>
      <c r="H10" s="268">
        <v>2252.813353</v>
      </c>
      <c r="I10" s="268">
        <v>2278.7996217999998</v>
      </c>
      <c r="J10" s="268">
        <v>2297.6076896499999</v>
      </c>
      <c r="K10" s="268">
        <v>2311.9911847499998</v>
      </c>
      <c r="L10" s="268">
        <v>2327.0299815499998</v>
      </c>
      <c r="M10" s="268">
        <v>2338.3160950000001</v>
      </c>
      <c r="N10" s="268">
        <v>2354.3387317999996</v>
      </c>
      <c r="O10" s="268">
        <v>2372</v>
      </c>
      <c r="P10" s="268" t="s">
        <v>9</v>
      </c>
      <c r="Q10" s="231" t="s">
        <v>63</v>
      </c>
      <c r="R10" s="325" t="s">
        <v>4</v>
      </c>
    </row>
    <row r="11" spans="2:33" s="6" customFormat="1" ht="39.950000000000003" customHeight="1" x14ac:dyDescent="0.2">
      <c r="B11" s="576"/>
      <c r="C11" s="175" t="s">
        <v>154</v>
      </c>
      <c r="D11" s="391" t="s">
        <v>115</v>
      </c>
      <c r="E11" s="251" t="s">
        <v>9</v>
      </c>
      <c r="F11" s="251" t="s">
        <v>9</v>
      </c>
      <c r="G11" s="251" t="s">
        <v>9</v>
      </c>
      <c r="H11" s="251">
        <v>107.74799999999999</v>
      </c>
      <c r="I11" s="251">
        <v>107.74799999999999</v>
      </c>
      <c r="J11" s="251">
        <v>107.74799999999999</v>
      </c>
      <c r="K11" s="251">
        <v>108.18599999999998</v>
      </c>
      <c r="L11" s="251">
        <v>107.93900000000002</v>
      </c>
      <c r="M11" s="251">
        <v>108.18599999999998</v>
      </c>
      <c r="N11" s="251">
        <v>109.12</v>
      </c>
      <c r="O11" s="251">
        <v>109.56</v>
      </c>
      <c r="P11" s="251" t="s">
        <v>9</v>
      </c>
      <c r="Q11" s="224" t="s">
        <v>63</v>
      </c>
      <c r="R11" s="312" t="s">
        <v>4</v>
      </c>
    </row>
    <row r="12" spans="2:33" s="6" customFormat="1" ht="39.950000000000003" customHeight="1" x14ac:dyDescent="0.2">
      <c r="B12" s="572" t="s">
        <v>158</v>
      </c>
      <c r="C12" s="205" t="s">
        <v>13</v>
      </c>
      <c r="D12" s="206" t="s">
        <v>18</v>
      </c>
      <c r="E12" s="207">
        <v>0.8</v>
      </c>
      <c r="F12" s="207">
        <v>0.34</v>
      </c>
      <c r="G12" s="207">
        <v>0.72</v>
      </c>
      <c r="H12" s="207">
        <v>0.83</v>
      </c>
      <c r="I12" s="207">
        <v>0.65</v>
      </c>
      <c r="J12" s="207">
        <v>0.64</v>
      </c>
      <c r="K12" s="211">
        <v>0.4</v>
      </c>
      <c r="L12" s="211">
        <v>0.3</v>
      </c>
      <c r="M12" s="211">
        <v>0.2</v>
      </c>
      <c r="N12" s="211">
        <v>0.4</v>
      </c>
      <c r="O12" s="211">
        <v>0.3</v>
      </c>
      <c r="P12" s="211">
        <v>0.5</v>
      </c>
      <c r="Q12" s="213" t="s">
        <v>6</v>
      </c>
      <c r="R12" s="325" t="s">
        <v>4</v>
      </c>
    </row>
    <row r="13" spans="2:33" s="6" customFormat="1" ht="39.950000000000003" customHeight="1" x14ac:dyDescent="0.2">
      <c r="B13" s="580"/>
      <c r="C13" s="175" t="s">
        <v>154</v>
      </c>
      <c r="D13" s="391" t="s">
        <v>18</v>
      </c>
      <c r="E13" s="185">
        <v>0.28652725747519614</v>
      </c>
      <c r="F13" s="185">
        <v>0.11867066483566646</v>
      </c>
      <c r="G13" s="185">
        <v>0.3124374500266649</v>
      </c>
      <c r="H13" s="185">
        <v>0.8035075707256053</v>
      </c>
      <c r="I13" s="185">
        <v>6.3500860148014732E-2</v>
      </c>
      <c r="J13" s="185">
        <v>0.17280948540097335</v>
      </c>
      <c r="K13" s="185">
        <v>0.23633383218599577</v>
      </c>
      <c r="L13" s="185">
        <v>7.6110451487198222E-2</v>
      </c>
      <c r="M13" s="185">
        <v>6.3303960295756107E-2</v>
      </c>
      <c r="N13" s="185">
        <v>0.36014549699486809</v>
      </c>
      <c r="O13" s="185">
        <v>0.15446169766036549</v>
      </c>
      <c r="P13" s="185">
        <v>6.9213732004429679E-2</v>
      </c>
      <c r="Q13" s="176" t="s">
        <v>6</v>
      </c>
      <c r="R13" s="312" t="s">
        <v>4</v>
      </c>
    </row>
    <row r="14" spans="2:33" s="6" customFormat="1" ht="51" customHeight="1" x14ac:dyDescent="0.2">
      <c r="B14" s="572" t="s">
        <v>294</v>
      </c>
      <c r="C14" s="205" t="s">
        <v>13</v>
      </c>
      <c r="D14" s="206" t="s">
        <v>114</v>
      </c>
      <c r="E14" s="268">
        <v>562</v>
      </c>
      <c r="F14" s="268">
        <v>573</v>
      </c>
      <c r="G14" s="268">
        <v>579</v>
      </c>
      <c r="H14" s="268">
        <v>578</v>
      </c>
      <c r="I14" s="268">
        <v>565</v>
      </c>
      <c r="J14" s="268">
        <v>560</v>
      </c>
      <c r="K14" s="268">
        <v>564</v>
      </c>
      <c r="L14" s="268">
        <v>570</v>
      </c>
      <c r="M14" s="268">
        <v>579</v>
      </c>
      <c r="N14" s="268">
        <v>588</v>
      </c>
      <c r="O14" s="268" t="s">
        <v>292</v>
      </c>
      <c r="P14" s="324" t="s">
        <v>9</v>
      </c>
      <c r="Q14" s="213" t="s">
        <v>63</v>
      </c>
      <c r="R14" s="325" t="s">
        <v>4</v>
      </c>
    </row>
    <row r="15" spans="2:33" s="6" customFormat="1" ht="48.75" customHeight="1" x14ac:dyDescent="0.2">
      <c r="B15" s="580"/>
      <c r="C15" s="175" t="s">
        <v>154</v>
      </c>
      <c r="D15" s="391" t="s">
        <v>114</v>
      </c>
      <c r="E15" s="326">
        <v>628.30047358146714</v>
      </c>
      <c r="F15" s="326">
        <v>623.38246087179425</v>
      </c>
      <c r="G15" s="326">
        <v>612.41916715393108</v>
      </c>
      <c r="H15" s="326">
        <v>607.27749876396922</v>
      </c>
      <c r="I15" s="326">
        <v>576.31431487859356</v>
      </c>
      <c r="J15" s="326">
        <v>567.34969477325035</v>
      </c>
      <c r="K15" s="327">
        <v>561.91653086113297</v>
      </c>
      <c r="L15" s="327">
        <v>552.4575295877604</v>
      </c>
      <c r="M15" s="327">
        <v>557.23383452686085</v>
      </c>
      <c r="N15" s="326">
        <v>553.15672222105468</v>
      </c>
      <c r="O15" s="326" t="s">
        <v>299</v>
      </c>
      <c r="P15" s="326" t="s">
        <v>9</v>
      </c>
      <c r="Q15" s="176" t="s">
        <v>63</v>
      </c>
      <c r="R15" s="312" t="s">
        <v>4</v>
      </c>
      <c r="U15"/>
      <c r="V15"/>
      <c r="W15"/>
      <c r="X15"/>
      <c r="Y15"/>
      <c r="Z15"/>
      <c r="AA15"/>
      <c r="AB15"/>
      <c r="AC15"/>
      <c r="AD15"/>
      <c r="AE15"/>
      <c r="AF15"/>
      <c r="AG15"/>
    </row>
    <row r="16" spans="2:33" ht="39.6" customHeight="1" x14ac:dyDescent="0.2">
      <c r="B16" s="572" t="s">
        <v>293</v>
      </c>
      <c r="C16" s="206" t="s">
        <v>13</v>
      </c>
      <c r="D16" s="206" t="s">
        <v>5</v>
      </c>
      <c r="E16" s="211">
        <v>100</v>
      </c>
      <c r="F16" s="211">
        <v>100</v>
      </c>
      <c r="G16" s="211">
        <v>100</v>
      </c>
      <c r="H16" s="211">
        <v>100</v>
      </c>
      <c r="I16" s="211">
        <v>100</v>
      </c>
      <c r="J16" s="211">
        <v>100</v>
      </c>
      <c r="K16" s="211">
        <v>100</v>
      </c>
      <c r="L16" s="211">
        <v>100</v>
      </c>
      <c r="M16" s="211">
        <v>100</v>
      </c>
      <c r="N16" s="211">
        <v>100</v>
      </c>
      <c r="O16" s="211">
        <v>100</v>
      </c>
      <c r="P16" s="324" t="s">
        <v>9</v>
      </c>
      <c r="Q16" s="213" t="s">
        <v>63</v>
      </c>
      <c r="R16" s="325" t="s">
        <v>4</v>
      </c>
    </row>
    <row r="17" spans="2:33" ht="39.6" customHeight="1" x14ac:dyDescent="0.2">
      <c r="B17" s="580"/>
      <c r="C17" s="391" t="s">
        <v>154</v>
      </c>
      <c r="D17" s="391" t="s">
        <v>5</v>
      </c>
      <c r="E17" s="183">
        <v>100</v>
      </c>
      <c r="F17" s="183">
        <v>100</v>
      </c>
      <c r="G17" s="183">
        <v>100</v>
      </c>
      <c r="H17" s="183">
        <v>100</v>
      </c>
      <c r="I17" s="183">
        <v>100</v>
      </c>
      <c r="J17" s="183">
        <v>100</v>
      </c>
      <c r="K17" s="183">
        <v>100</v>
      </c>
      <c r="L17" s="183">
        <v>100</v>
      </c>
      <c r="M17" s="183">
        <v>100</v>
      </c>
      <c r="N17" s="183">
        <v>100</v>
      </c>
      <c r="O17" s="183">
        <v>100</v>
      </c>
      <c r="P17" s="326" t="s">
        <v>9</v>
      </c>
      <c r="Q17" s="176" t="s">
        <v>63</v>
      </c>
      <c r="R17" s="312" t="s">
        <v>4</v>
      </c>
      <c r="U17" s="6"/>
      <c r="V17" s="6"/>
      <c r="W17" s="6"/>
      <c r="X17" s="6"/>
      <c r="Y17" s="6"/>
      <c r="Z17" s="6"/>
      <c r="AA17" s="6"/>
      <c r="AB17" s="6"/>
      <c r="AC17" s="6"/>
      <c r="AD17" s="6"/>
      <c r="AE17" s="6"/>
      <c r="AF17" s="6"/>
      <c r="AG17" s="6"/>
    </row>
    <row r="18" spans="2:33" s="6" customFormat="1" ht="39.950000000000003" customHeight="1" x14ac:dyDescent="0.2">
      <c r="B18" s="572" t="s">
        <v>295</v>
      </c>
      <c r="C18" s="206" t="s">
        <v>13</v>
      </c>
      <c r="D18" s="206" t="s">
        <v>300</v>
      </c>
      <c r="E18" s="207">
        <v>19.89</v>
      </c>
      <c r="F18" s="207">
        <v>18.739999999999998</v>
      </c>
      <c r="G18" s="207">
        <v>18.28</v>
      </c>
      <c r="H18" s="207">
        <v>17.68</v>
      </c>
      <c r="I18" s="207">
        <v>16.170000000000002</v>
      </c>
      <c r="J18" s="207">
        <v>15.93</v>
      </c>
      <c r="K18" s="207">
        <v>15.55</v>
      </c>
      <c r="L18" s="207">
        <v>15.33</v>
      </c>
      <c r="M18" s="207">
        <v>14.21</v>
      </c>
      <c r="N18" s="207">
        <v>14.01</v>
      </c>
      <c r="O18" s="207">
        <v>13.35</v>
      </c>
      <c r="P18" s="332">
        <v>13.94</v>
      </c>
      <c r="Q18" s="231" t="s">
        <v>63</v>
      </c>
      <c r="R18" s="325" t="s">
        <v>7</v>
      </c>
    </row>
    <row r="19" spans="2:33" s="6" customFormat="1" ht="39.950000000000003" customHeight="1" x14ac:dyDescent="0.2">
      <c r="B19" s="573"/>
      <c r="C19" s="390" t="s">
        <v>154</v>
      </c>
      <c r="D19" s="390" t="s">
        <v>300</v>
      </c>
      <c r="E19" s="184">
        <v>1.409</v>
      </c>
      <c r="F19" s="184">
        <v>1.327</v>
      </c>
      <c r="G19" s="184">
        <v>1.242</v>
      </c>
      <c r="H19" s="184">
        <v>1.1539999999999999</v>
      </c>
      <c r="I19" s="184">
        <v>1.087</v>
      </c>
      <c r="J19" s="184">
        <v>1.0209999999999999</v>
      </c>
      <c r="K19" s="184">
        <v>0.99199999999999999</v>
      </c>
      <c r="L19" s="184">
        <v>0.94299999999999995</v>
      </c>
      <c r="M19" s="184">
        <v>0.89200000000000002</v>
      </c>
      <c r="N19" s="184">
        <v>0.86099999999999999</v>
      </c>
      <c r="O19" s="184">
        <v>0.79400000000000004</v>
      </c>
      <c r="P19" s="313" t="s">
        <v>9</v>
      </c>
      <c r="Q19" s="59" t="s">
        <v>63</v>
      </c>
      <c r="R19" s="134" t="s">
        <v>7</v>
      </c>
      <c r="U19" s="8"/>
      <c r="V19" s="8"/>
      <c r="W19" s="8"/>
      <c r="X19" s="8"/>
      <c r="Y19" s="8"/>
      <c r="Z19" s="8"/>
      <c r="AA19" s="8"/>
      <c r="AB19" s="8"/>
      <c r="AC19" s="8"/>
      <c r="AD19" s="8"/>
      <c r="AE19" s="8"/>
      <c r="AF19" s="8"/>
      <c r="AG19"/>
    </row>
    <row r="20" spans="2:33" s="6" customFormat="1" ht="0.75" customHeight="1" thickBot="1" x14ac:dyDescent="0.25">
      <c r="B20" s="574"/>
      <c r="C20" s="131"/>
      <c r="D20" s="131"/>
      <c r="E20" s="333"/>
      <c r="F20" s="333"/>
      <c r="G20" s="333"/>
      <c r="H20" s="333"/>
      <c r="I20" s="333"/>
      <c r="J20" s="333"/>
      <c r="K20" s="333"/>
      <c r="L20" s="333"/>
      <c r="M20" s="333"/>
      <c r="N20" s="333"/>
      <c r="O20" s="333"/>
      <c r="P20" s="331"/>
      <c r="Q20" s="328"/>
      <c r="R20" s="130"/>
      <c r="U20"/>
      <c r="V20"/>
      <c r="W20"/>
      <c r="X20"/>
      <c r="Y20"/>
      <c r="Z20"/>
      <c r="AA20"/>
      <c r="AB20"/>
      <c r="AC20"/>
      <c r="AD20"/>
      <c r="AE20"/>
      <c r="AF20" s="8"/>
      <c r="AG20" s="8"/>
    </row>
    <row r="21" spans="2:33" x14ac:dyDescent="0.25">
      <c r="B21" s="416"/>
      <c r="C21" s="9"/>
      <c r="D21" s="9"/>
      <c r="U21" s="127"/>
      <c r="AF21" s="8"/>
      <c r="AG21" s="8"/>
    </row>
    <row r="22" spans="2:33" s="8" customFormat="1" ht="20.65" customHeight="1" x14ac:dyDescent="0.2">
      <c r="B22" s="416" t="s">
        <v>322</v>
      </c>
      <c r="C22" s="9"/>
      <c r="D22" s="9"/>
      <c r="E22" s="187"/>
      <c r="F22" s="187"/>
      <c r="G22" s="187"/>
      <c r="H22" s="187"/>
      <c r="I22" s="187"/>
      <c r="J22" s="187"/>
      <c r="K22" s="187"/>
      <c r="L22" s="187"/>
      <c r="M22" s="187"/>
      <c r="N22" s="187"/>
      <c r="O22" s="187"/>
      <c r="P22" s="187"/>
      <c r="Q22" s="10"/>
      <c r="R22" s="5"/>
      <c r="S22" s="23"/>
      <c r="U22" s="127"/>
      <c r="V22"/>
      <c r="W22"/>
      <c r="X22"/>
      <c r="Y22"/>
      <c r="Z22"/>
      <c r="AA22"/>
      <c r="AB22"/>
      <c r="AC22"/>
      <c r="AD22"/>
      <c r="AE22"/>
      <c r="AF22"/>
    </row>
    <row r="23" spans="2:33" s="8" customFormat="1" ht="14.25" x14ac:dyDescent="0.2">
      <c r="B23" s="416" t="s">
        <v>113</v>
      </c>
      <c r="C23" s="9"/>
      <c r="D23" s="9"/>
      <c r="E23" s="187"/>
      <c r="F23" s="187"/>
      <c r="G23" s="187"/>
      <c r="H23" s="187"/>
      <c r="I23" s="187"/>
      <c r="J23" s="187"/>
      <c r="K23" s="187"/>
      <c r="L23" s="187"/>
      <c r="M23" s="187"/>
      <c r="N23" s="187"/>
      <c r="O23" s="187"/>
      <c r="P23" s="187"/>
      <c r="Q23" s="10"/>
      <c r="R23" s="10"/>
      <c r="S23" s="22"/>
      <c r="U23" s="129"/>
      <c r="V23"/>
      <c r="W23"/>
      <c r="X23"/>
      <c r="Y23"/>
      <c r="Z23"/>
      <c r="AA23"/>
      <c r="AB23"/>
      <c r="AC23"/>
      <c r="AD23"/>
      <c r="AE23"/>
      <c r="AF23"/>
      <c r="AG23"/>
    </row>
    <row r="24" spans="2:33" s="8" customFormat="1" ht="15.6" customHeight="1" x14ac:dyDescent="0.2">
      <c r="B24" s="416" t="s">
        <v>206</v>
      </c>
      <c r="C24" s="9"/>
      <c r="D24" s="9"/>
      <c r="E24" s="187"/>
      <c r="F24" s="187"/>
      <c r="G24" s="187"/>
      <c r="H24" s="187"/>
      <c r="I24" s="187"/>
      <c r="J24" s="187"/>
      <c r="K24" s="187"/>
      <c r="L24" s="187"/>
      <c r="M24" s="187"/>
      <c r="N24" s="187"/>
      <c r="O24" s="187"/>
      <c r="P24" s="187"/>
      <c r="Q24" s="10"/>
      <c r="R24" s="10"/>
      <c r="S24" s="22"/>
      <c r="U24" s="129"/>
      <c r="V24"/>
      <c r="W24"/>
      <c r="X24"/>
      <c r="Y24"/>
      <c r="Z24"/>
      <c r="AA24"/>
      <c r="AB24"/>
      <c r="AC24"/>
      <c r="AD24"/>
      <c r="AE24"/>
      <c r="AF24"/>
      <c r="AG24"/>
    </row>
    <row r="25" spans="2:33" x14ac:dyDescent="0.25">
      <c r="B25" s="416"/>
      <c r="C25" s="9"/>
      <c r="D25" s="9"/>
      <c r="U25" s="129"/>
    </row>
    <row r="26" spans="2:33" x14ac:dyDescent="0.25">
      <c r="B26" s="416"/>
      <c r="C26" s="452"/>
      <c r="D26" s="452"/>
      <c r="E26" s="314"/>
      <c r="F26" s="314"/>
      <c r="G26" s="314"/>
      <c r="H26" s="314"/>
      <c r="I26" s="314"/>
      <c r="J26" s="204"/>
      <c r="K26" s="204"/>
      <c r="L26" s="204"/>
      <c r="M26" s="204"/>
      <c r="N26" s="204"/>
      <c r="O26" s="204"/>
      <c r="P26" s="204"/>
      <c r="Q26" s="34"/>
      <c r="R26" s="128"/>
      <c r="S26" s="127"/>
      <c r="T26" s="127"/>
      <c r="U26" s="127"/>
    </row>
    <row r="27" spans="2:33" x14ac:dyDescent="0.25">
      <c r="B27" s="416"/>
      <c r="C27" s="452"/>
      <c r="D27" s="452"/>
      <c r="E27" s="314"/>
      <c r="F27" s="314"/>
      <c r="G27" s="314"/>
      <c r="H27" s="314"/>
      <c r="I27" s="314"/>
      <c r="J27" s="204"/>
      <c r="K27" s="204"/>
      <c r="L27" s="204"/>
      <c r="M27" s="204"/>
      <c r="N27" s="204"/>
      <c r="O27" s="204"/>
      <c r="P27" s="204"/>
      <c r="Q27" s="34"/>
      <c r="R27" s="128"/>
      <c r="S27" s="127"/>
      <c r="T27" s="127"/>
      <c r="U27" s="127"/>
    </row>
    <row r="28" spans="2:33" x14ac:dyDescent="0.25">
      <c r="B28" s="416"/>
      <c r="C28" s="452"/>
      <c r="D28" s="452"/>
      <c r="E28" s="314"/>
      <c r="F28" s="314"/>
      <c r="G28" s="314"/>
      <c r="H28" s="314"/>
      <c r="I28" s="314"/>
      <c r="J28" s="315"/>
      <c r="K28" s="204"/>
      <c r="L28" s="204"/>
      <c r="M28" s="204"/>
      <c r="N28" s="204"/>
      <c r="O28" s="204"/>
      <c r="P28" s="204"/>
      <c r="Q28" s="34"/>
      <c r="R28" s="128"/>
      <c r="S28" s="127"/>
      <c r="T28" s="127"/>
      <c r="U28" s="127"/>
    </row>
    <row r="29" spans="2:33" x14ac:dyDescent="0.25">
      <c r="B29" s="416"/>
      <c r="C29" s="452"/>
      <c r="D29" s="452"/>
      <c r="E29" s="314"/>
      <c r="F29" s="316"/>
      <c r="G29" s="316"/>
      <c r="H29" s="316"/>
      <c r="I29" s="316"/>
      <c r="J29" s="317"/>
      <c r="K29" s="318"/>
      <c r="L29" s="318"/>
      <c r="M29" s="318"/>
      <c r="N29" s="318"/>
      <c r="O29" s="318"/>
      <c r="P29" s="318"/>
      <c r="Q29" s="34"/>
      <c r="R29" s="128"/>
      <c r="S29" s="127"/>
      <c r="T29" s="127"/>
      <c r="U29" s="127"/>
    </row>
    <row r="30" spans="2:33" x14ac:dyDescent="0.25">
      <c r="B30" s="416"/>
      <c r="C30" s="452"/>
      <c r="D30" s="452"/>
      <c r="E30" s="316"/>
      <c r="F30" s="316"/>
      <c r="G30" s="316"/>
      <c r="H30" s="316"/>
      <c r="I30" s="316"/>
      <c r="J30" s="317"/>
      <c r="K30" s="318"/>
      <c r="L30" s="318"/>
      <c r="M30" s="318"/>
      <c r="N30" s="318"/>
      <c r="O30" s="318"/>
      <c r="P30" s="318"/>
      <c r="Q30" s="34"/>
      <c r="R30" s="128"/>
      <c r="S30" s="127"/>
      <c r="T30" s="127"/>
      <c r="U30" s="127"/>
    </row>
    <row r="31" spans="2:33" x14ac:dyDescent="0.25">
      <c r="B31" s="416"/>
      <c r="C31" s="452"/>
      <c r="D31" s="452"/>
      <c r="E31" s="319"/>
      <c r="F31" s="319"/>
      <c r="G31" s="319"/>
      <c r="H31" s="319"/>
      <c r="I31" s="319"/>
      <c r="J31" s="319"/>
      <c r="K31" s="319"/>
      <c r="L31" s="319"/>
      <c r="M31" s="319"/>
      <c r="N31" s="319"/>
      <c r="O31" s="319"/>
      <c r="P31" s="319"/>
      <c r="Q31" s="34"/>
      <c r="R31" s="128"/>
      <c r="S31" s="127"/>
      <c r="T31" s="127"/>
      <c r="U31" s="127"/>
    </row>
    <row r="32" spans="2:33" x14ac:dyDescent="0.25">
      <c r="B32" s="416"/>
      <c r="C32" s="452"/>
      <c r="D32" s="452"/>
      <c r="E32" s="314"/>
      <c r="F32" s="314"/>
      <c r="G32" s="314"/>
      <c r="H32" s="314"/>
      <c r="I32" s="314"/>
      <c r="J32" s="204"/>
      <c r="K32" s="204"/>
      <c r="L32" s="204"/>
      <c r="M32" s="204"/>
      <c r="N32" s="204"/>
      <c r="O32" s="204"/>
      <c r="P32" s="204"/>
      <c r="Q32" s="34"/>
      <c r="R32" s="128"/>
      <c r="S32" s="127"/>
      <c r="T32" s="127"/>
      <c r="U32" s="127"/>
    </row>
    <row r="33" spans="2:21" x14ac:dyDescent="0.25">
      <c r="B33" s="416"/>
      <c r="C33" s="452"/>
      <c r="D33" s="452"/>
      <c r="E33" s="320"/>
      <c r="F33" s="320"/>
      <c r="G33" s="320"/>
      <c r="H33" s="320"/>
      <c r="I33" s="320"/>
      <c r="J33" s="320"/>
      <c r="K33" s="320"/>
      <c r="L33" s="320"/>
      <c r="M33" s="320"/>
      <c r="N33" s="320"/>
      <c r="O33" s="320"/>
      <c r="P33" s="320"/>
      <c r="Q33" s="34"/>
      <c r="R33" s="128"/>
      <c r="S33" s="127"/>
      <c r="T33" s="127"/>
      <c r="U33" s="127"/>
    </row>
    <row r="34" spans="2:21" x14ac:dyDescent="0.25">
      <c r="B34" s="416"/>
      <c r="C34" s="452"/>
      <c r="D34" s="452"/>
      <c r="E34" s="320"/>
      <c r="F34" s="320"/>
      <c r="G34" s="320"/>
      <c r="H34" s="320"/>
      <c r="I34" s="320"/>
      <c r="J34" s="320"/>
      <c r="K34" s="320"/>
      <c r="L34" s="320"/>
      <c r="M34" s="320"/>
      <c r="N34" s="320"/>
      <c r="O34" s="320"/>
      <c r="P34" s="320"/>
      <c r="Q34" s="34"/>
      <c r="R34" s="128"/>
      <c r="S34" s="127"/>
      <c r="T34" s="127"/>
      <c r="U34" s="127"/>
    </row>
    <row r="35" spans="2:21" x14ac:dyDescent="0.25">
      <c r="B35" s="416"/>
      <c r="C35" s="452"/>
      <c r="D35" s="452"/>
      <c r="E35" s="314"/>
      <c r="F35" s="314"/>
      <c r="G35" s="314"/>
      <c r="H35" s="314"/>
      <c r="I35" s="314"/>
      <c r="J35" s="314"/>
      <c r="K35" s="314"/>
      <c r="L35" s="314"/>
      <c r="M35" s="314"/>
      <c r="N35" s="314"/>
      <c r="O35" s="314"/>
      <c r="P35" s="314"/>
      <c r="Q35" s="34"/>
      <c r="R35" s="128"/>
      <c r="S35" s="127"/>
      <c r="T35" s="127"/>
    </row>
    <row r="36" spans="2:21" x14ac:dyDescent="0.25">
      <c r="B36" s="416"/>
      <c r="C36" s="452"/>
      <c r="D36" s="452"/>
      <c r="E36" s="321"/>
      <c r="F36" s="321"/>
      <c r="G36" s="321"/>
      <c r="H36" s="321"/>
      <c r="I36" s="321"/>
      <c r="J36" s="321"/>
      <c r="K36" s="321"/>
      <c r="L36" s="321"/>
      <c r="M36" s="321"/>
      <c r="N36" s="321"/>
      <c r="O36" s="321"/>
      <c r="P36" s="321"/>
      <c r="Q36" s="34"/>
      <c r="R36" s="128"/>
      <c r="S36" s="127"/>
      <c r="T36" s="127"/>
    </row>
    <row r="37" spans="2:21" x14ac:dyDescent="0.25">
      <c r="B37" s="416"/>
      <c r="C37" s="452"/>
      <c r="D37" s="452"/>
      <c r="E37" s="321"/>
      <c r="F37" s="321"/>
      <c r="G37" s="321"/>
      <c r="H37" s="321"/>
      <c r="I37" s="321"/>
      <c r="J37" s="321"/>
      <c r="K37" s="321"/>
      <c r="L37" s="321"/>
      <c r="M37" s="321"/>
      <c r="N37" s="321"/>
      <c r="O37" s="321"/>
      <c r="P37" s="321"/>
      <c r="Q37" s="34"/>
      <c r="R37" s="128"/>
      <c r="S37" s="127"/>
      <c r="T37" s="127"/>
    </row>
    <row r="38" spans="2:21" x14ac:dyDescent="0.25">
      <c r="B38" s="416"/>
      <c r="C38" s="452"/>
      <c r="D38" s="452"/>
      <c r="E38" s="314"/>
      <c r="F38" s="314"/>
      <c r="G38" s="314"/>
      <c r="H38" s="314"/>
      <c r="I38" s="314"/>
      <c r="J38" s="204"/>
      <c r="K38" s="204"/>
      <c r="L38" s="204"/>
      <c r="M38" s="204"/>
      <c r="N38" s="204"/>
      <c r="O38" s="204"/>
      <c r="P38" s="204"/>
      <c r="Q38" s="34"/>
      <c r="R38" s="128"/>
      <c r="S38" s="127"/>
      <c r="T38" s="127"/>
    </row>
    <row r="39" spans="2:21" x14ac:dyDescent="0.25">
      <c r="B39" s="416"/>
      <c r="C39" s="452"/>
      <c r="D39" s="452"/>
      <c r="E39" s="314"/>
      <c r="F39" s="314"/>
      <c r="G39" s="314"/>
      <c r="H39" s="314"/>
      <c r="I39" s="314"/>
      <c r="J39" s="204"/>
      <c r="K39" s="204"/>
      <c r="L39" s="204"/>
      <c r="M39" s="204"/>
      <c r="N39" s="204"/>
      <c r="O39" s="204"/>
      <c r="P39" s="204"/>
      <c r="Q39" s="34"/>
      <c r="R39" s="128"/>
      <c r="S39" s="127"/>
      <c r="T39" s="127"/>
    </row>
    <row r="40" spans="2:21" x14ac:dyDescent="0.25">
      <c r="B40" s="416"/>
      <c r="C40" s="9"/>
      <c r="D40" s="9"/>
    </row>
    <row r="41" spans="2:21" x14ac:dyDescent="0.25">
      <c r="B41" s="416"/>
      <c r="C41" s="9"/>
      <c r="D41" s="9"/>
    </row>
    <row r="42" spans="2:21" x14ac:dyDescent="0.25">
      <c r="B42" s="416"/>
      <c r="C42" s="9"/>
      <c r="D42" s="9"/>
    </row>
    <row r="43" spans="2:21" x14ac:dyDescent="0.25">
      <c r="B43" s="416"/>
      <c r="C43" s="9"/>
      <c r="D43" s="9"/>
    </row>
    <row r="44" spans="2:21" x14ac:dyDescent="0.25">
      <c r="B44" s="416"/>
      <c r="C44" s="9"/>
      <c r="D44" s="9"/>
    </row>
    <row r="45" spans="2:21" x14ac:dyDescent="0.25">
      <c r="B45" s="416"/>
      <c r="C45" s="9"/>
      <c r="D45" s="9"/>
    </row>
    <row r="46" spans="2:21" x14ac:dyDescent="0.25">
      <c r="B46" s="416"/>
      <c r="C46" s="9"/>
      <c r="D46" s="9"/>
    </row>
    <row r="47" spans="2:21" x14ac:dyDescent="0.25">
      <c r="B47" s="416"/>
      <c r="C47" s="9"/>
      <c r="D47" s="9"/>
    </row>
    <row r="48" spans="2:21"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C263" s="9"/>
      <c r="D263" s="9"/>
    </row>
    <row r="264" spans="2:4" x14ac:dyDescent="0.25">
      <c r="C264" s="9"/>
      <c r="D264" s="9"/>
    </row>
    <row r="265" spans="2:4" x14ac:dyDescent="0.25">
      <c r="C265" s="9"/>
      <c r="D265" s="9"/>
    </row>
    <row r="266" spans="2:4" x14ac:dyDescent="0.25">
      <c r="C266" s="9"/>
      <c r="D266" s="9"/>
    </row>
    <row r="267" spans="2:4" x14ac:dyDescent="0.25">
      <c r="C267" s="9"/>
      <c r="D267" s="9"/>
    </row>
    <row r="268" spans="2:4" x14ac:dyDescent="0.25">
      <c r="C268" s="9"/>
      <c r="D268" s="9"/>
    </row>
    <row r="269" spans="2:4" x14ac:dyDescent="0.25">
      <c r="C269" s="9"/>
      <c r="D269" s="9"/>
    </row>
    <row r="270" spans="2:4" x14ac:dyDescent="0.25">
      <c r="C270" s="9"/>
      <c r="D270" s="9"/>
    </row>
    <row r="271" spans="2:4" x14ac:dyDescent="0.25">
      <c r="C271" s="9"/>
      <c r="D271" s="9"/>
    </row>
    <row r="272" spans="2: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sheetData>
  <mergeCells count="9">
    <mergeCell ref="B18:B20"/>
    <mergeCell ref="B8:B9"/>
    <mergeCell ref="B10:B11"/>
    <mergeCell ref="C2:R2"/>
    <mergeCell ref="B16:B17"/>
    <mergeCell ref="B6:B7"/>
    <mergeCell ref="B4:B5"/>
    <mergeCell ref="B12:B13"/>
    <mergeCell ref="B14:B15"/>
  </mergeCells>
  <hyperlinks>
    <hyperlink ref="B10" r:id="rId1" display="Flächeninanspruchnahme"/>
    <hyperlink ref="B8" r:id="rId2"/>
    <hyperlink ref="B8:B9" r:id="rId3" display="Flächeninanspruchnahme"/>
    <hyperlink ref="B10:B11" r:id="rId4" display="Versiegelte Fläche"/>
  </hyperlinks>
  <pageMargins left="0.39370078740157483" right="0.39370078740157483" top="0.39370078740157483" bottom="0.39370078740157483" header="0.31496062992125984" footer="0.31496062992125984"/>
  <pageSetup paperSize="9" scale="33"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rgb="FFBC8516"/>
    <pageSetUpPr fitToPage="1"/>
  </sheetPr>
  <dimension ref="B1:V326"/>
  <sheetViews>
    <sheetView showGridLines="0" zoomScale="75" zoomScaleNormal="75" workbookViewId="0">
      <selection activeCell="L38" sqref="L38"/>
    </sheetView>
  </sheetViews>
  <sheetFormatPr baseColWidth="10" defaultRowHeight="15" x14ac:dyDescent="0.25"/>
  <cols>
    <col min="2" max="3" width="23.625" style="12" customWidth="1"/>
    <col min="4" max="4" width="9.125" style="20" customWidth="1"/>
    <col min="5" max="9" width="8.75" style="199" customWidth="1"/>
    <col min="10" max="10" width="8.75" style="178" customWidth="1"/>
    <col min="11" max="11" width="9.375" style="178" customWidth="1"/>
    <col min="12" max="16" width="9.125" style="178" customWidth="1"/>
    <col min="17" max="17" width="10.75" style="13" customWidth="1"/>
    <col min="18" max="18" width="6.25" style="67" customWidth="1"/>
    <col min="19" max="19" width="2.75" customWidth="1"/>
  </cols>
  <sheetData>
    <row r="1" spans="2:22" ht="18.75" thickBot="1" x14ac:dyDescent="0.3">
      <c r="B1" s="18" t="s">
        <v>152</v>
      </c>
      <c r="D1" s="12"/>
      <c r="E1" s="178"/>
      <c r="F1" s="178"/>
      <c r="G1" s="178"/>
      <c r="H1" s="178"/>
      <c r="I1" s="178"/>
      <c r="R1" s="13"/>
      <c r="S1" s="32"/>
    </row>
    <row r="2" spans="2:22" ht="103.9" customHeight="1" x14ac:dyDescent="0.2">
      <c r="B2" s="581"/>
      <c r="C2" s="582"/>
      <c r="D2" s="582"/>
      <c r="E2" s="582"/>
      <c r="F2" s="582"/>
      <c r="G2" s="582"/>
      <c r="H2" s="582"/>
      <c r="I2" s="582"/>
      <c r="J2" s="582"/>
      <c r="K2" s="582"/>
      <c r="L2" s="582"/>
      <c r="M2" s="582"/>
      <c r="N2" s="582"/>
      <c r="O2" s="582"/>
      <c r="P2" s="582"/>
      <c r="Q2" s="582"/>
      <c r="R2" s="583"/>
    </row>
    <row r="3" spans="2:22" ht="30" customHeight="1" x14ac:dyDescent="0.2">
      <c r="B3" s="140" t="s">
        <v>48</v>
      </c>
      <c r="C3" s="3"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38" t="s">
        <v>2</v>
      </c>
    </row>
    <row r="4" spans="2:22" s="6" customFormat="1" ht="48" customHeight="1" x14ac:dyDescent="0.2">
      <c r="B4" s="586" t="s">
        <v>301</v>
      </c>
      <c r="C4" s="389" t="s">
        <v>13</v>
      </c>
      <c r="D4" s="389" t="s">
        <v>124</v>
      </c>
      <c r="E4" s="257">
        <v>31.778433901284917</v>
      </c>
      <c r="F4" s="338">
        <v>32.59396510230436</v>
      </c>
      <c r="G4" s="338">
        <v>34.567280888865994</v>
      </c>
      <c r="H4" s="338">
        <v>35.118322308926203</v>
      </c>
      <c r="I4" s="338">
        <v>34.751537106272139</v>
      </c>
      <c r="J4" s="338">
        <v>34.357065050163641</v>
      </c>
      <c r="K4" s="339">
        <v>35.822519600128032</v>
      </c>
      <c r="L4" s="339">
        <v>38.466874763227167</v>
      </c>
      <c r="M4" s="339">
        <v>40.63877336930625</v>
      </c>
      <c r="N4" s="339">
        <v>41.937740401751896</v>
      </c>
      <c r="O4" s="339">
        <v>40.782638293464778</v>
      </c>
      <c r="P4" s="339">
        <v>46.22562779414028</v>
      </c>
      <c r="Q4" s="60" t="s">
        <v>6</v>
      </c>
      <c r="R4" s="139" t="s">
        <v>7</v>
      </c>
    </row>
    <row r="5" spans="2:22" s="6" customFormat="1" ht="48" customHeight="1" x14ac:dyDescent="0.2">
      <c r="B5" s="587"/>
      <c r="C5" s="175" t="s">
        <v>154</v>
      </c>
      <c r="D5" s="391" t="s">
        <v>124</v>
      </c>
      <c r="E5" s="258">
        <v>4.791183665050001</v>
      </c>
      <c r="F5" s="340">
        <v>5.0074602088532059</v>
      </c>
      <c r="G5" s="340">
        <v>5.5490527407485342</v>
      </c>
      <c r="H5" s="340">
        <v>5.731832690906546</v>
      </c>
      <c r="I5" s="340">
        <v>5.1279936452104389</v>
      </c>
      <c r="J5" s="340">
        <v>5.0702342154793518</v>
      </c>
      <c r="K5" s="341">
        <v>5.4958628366540285</v>
      </c>
      <c r="L5" s="341">
        <v>6.3939917383160152</v>
      </c>
      <c r="M5" s="341" t="s">
        <v>346</v>
      </c>
      <c r="N5" s="341">
        <v>7.4122998499662724</v>
      </c>
      <c r="O5" s="341">
        <v>6.0146757066410901</v>
      </c>
      <c r="P5" s="341" t="s">
        <v>9</v>
      </c>
      <c r="Q5" s="224" t="s">
        <v>6</v>
      </c>
      <c r="R5" s="335" t="s">
        <v>7</v>
      </c>
      <c r="V5" s="334"/>
    </row>
    <row r="6" spans="2:22" s="6" customFormat="1" ht="69.75" customHeight="1" x14ac:dyDescent="0.2">
      <c r="B6" s="429" t="s">
        <v>302</v>
      </c>
      <c r="C6" s="461" t="s">
        <v>3</v>
      </c>
      <c r="D6" s="217"/>
      <c r="E6" s="589" t="s">
        <v>130</v>
      </c>
      <c r="F6" s="589"/>
      <c r="G6" s="589"/>
      <c r="H6" s="589"/>
      <c r="I6" s="589"/>
      <c r="J6" s="589"/>
      <c r="K6" s="589"/>
      <c r="L6" s="589"/>
      <c r="M6" s="589"/>
      <c r="N6" s="589"/>
      <c r="O6" s="589"/>
      <c r="P6" s="589"/>
      <c r="Q6" s="406" t="s">
        <v>121</v>
      </c>
      <c r="R6" s="407" t="s">
        <v>4</v>
      </c>
    </row>
    <row r="7" spans="2:22" s="6" customFormat="1" ht="48" customHeight="1" x14ac:dyDescent="0.2">
      <c r="B7" s="584" t="s">
        <v>297</v>
      </c>
      <c r="C7" s="205" t="s">
        <v>13</v>
      </c>
      <c r="D7" s="206" t="s">
        <v>91</v>
      </c>
      <c r="E7" s="211">
        <v>255</v>
      </c>
      <c r="F7" s="211">
        <v>263</v>
      </c>
      <c r="G7" s="211">
        <v>253</v>
      </c>
      <c r="H7" s="211">
        <v>258</v>
      </c>
      <c r="I7" s="211">
        <v>266</v>
      </c>
      <c r="J7" s="211">
        <v>282</v>
      </c>
      <c r="K7" s="211">
        <v>284</v>
      </c>
      <c r="L7" s="211">
        <v>291</v>
      </c>
      <c r="M7" s="211">
        <v>256</v>
      </c>
      <c r="N7" s="211">
        <v>259</v>
      </c>
      <c r="O7" s="211">
        <v>261</v>
      </c>
      <c r="P7" s="211">
        <v>271</v>
      </c>
      <c r="Q7" s="392" t="s">
        <v>296</v>
      </c>
      <c r="R7" s="393" t="s">
        <v>4</v>
      </c>
    </row>
    <row r="8" spans="2:22" s="6" customFormat="1" ht="48" customHeight="1" x14ac:dyDescent="0.2">
      <c r="B8" s="585"/>
      <c r="C8" s="175" t="s">
        <v>154</v>
      </c>
      <c r="D8" s="391" t="s">
        <v>91</v>
      </c>
      <c r="E8" s="183" t="s">
        <v>9</v>
      </c>
      <c r="F8" s="183" t="s">
        <v>9</v>
      </c>
      <c r="G8" s="183" t="s">
        <v>9</v>
      </c>
      <c r="H8" s="183" t="s">
        <v>9</v>
      </c>
      <c r="I8" s="183" t="s">
        <v>9</v>
      </c>
      <c r="J8" s="183" t="s">
        <v>9</v>
      </c>
      <c r="K8" s="183" t="s">
        <v>9</v>
      </c>
      <c r="L8" s="183" t="s">
        <v>9</v>
      </c>
      <c r="M8" s="183" t="s">
        <v>9</v>
      </c>
      <c r="N8" s="183" t="s">
        <v>9</v>
      </c>
      <c r="O8" s="183" t="s">
        <v>9</v>
      </c>
      <c r="P8" s="183">
        <v>75</v>
      </c>
      <c r="Q8" s="329" t="s">
        <v>296</v>
      </c>
      <c r="R8" s="330" t="s">
        <v>4</v>
      </c>
    </row>
    <row r="9" spans="2:22" s="6" customFormat="1" ht="51.75" customHeight="1" thickBot="1" x14ac:dyDescent="0.25">
      <c r="B9" s="430" t="s">
        <v>123</v>
      </c>
      <c r="C9" s="462" t="s">
        <v>3</v>
      </c>
      <c r="D9" s="403"/>
      <c r="E9" s="588" t="s">
        <v>122</v>
      </c>
      <c r="F9" s="588"/>
      <c r="G9" s="588"/>
      <c r="H9" s="588"/>
      <c r="I9" s="588"/>
      <c r="J9" s="588"/>
      <c r="K9" s="588"/>
      <c r="L9" s="588"/>
      <c r="M9" s="588"/>
      <c r="N9" s="588"/>
      <c r="O9" s="588"/>
      <c r="P9" s="588"/>
      <c r="Q9" s="404" t="s">
        <v>121</v>
      </c>
      <c r="R9" s="405" t="s">
        <v>4</v>
      </c>
    </row>
    <row r="10" spans="2:22" x14ac:dyDescent="0.25">
      <c r="B10" s="416"/>
      <c r="C10" s="9"/>
      <c r="D10" s="9"/>
    </row>
    <row r="11" spans="2:22" s="8" customFormat="1" ht="20.65" customHeight="1" x14ac:dyDescent="0.2">
      <c r="B11" s="416" t="s">
        <v>322</v>
      </c>
      <c r="C11" s="9"/>
      <c r="D11" s="9"/>
      <c r="E11" s="187"/>
      <c r="F11" s="187"/>
      <c r="G11" s="187"/>
      <c r="H11" s="187"/>
      <c r="I11" s="187"/>
      <c r="J11" s="187"/>
      <c r="K11" s="187"/>
      <c r="L11" s="187"/>
      <c r="M11" s="187"/>
      <c r="N11" s="187"/>
      <c r="O11" s="187"/>
      <c r="P11" s="187"/>
      <c r="Q11" s="10"/>
      <c r="R11" s="5"/>
      <c r="S11" s="23"/>
    </row>
    <row r="12" spans="2:22" s="8" customFormat="1" ht="12.75" x14ac:dyDescent="0.2">
      <c r="B12" s="416" t="s">
        <v>120</v>
      </c>
      <c r="C12" s="9"/>
      <c r="D12" s="9"/>
      <c r="E12" s="187"/>
      <c r="F12" s="187"/>
      <c r="G12" s="187"/>
      <c r="H12" s="187"/>
      <c r="I12" s="187"/>
      <c r="J12" s="187"/>
      <c r="K12" s="187"/>
      <c r="L12" s="187"/>
      <c r="M12" s="187"/>
      <c r="N12" s="187"/>
      <c r="O12" s="187"/>
      <c r="P12" s="187"/>
      <c r="Q12" s="10"/>
      <c r="R12" s="10"/>
      <c r="S12" s="22"/>
    </row>
    <row r="13" spans="2:22" s="8" customFormat="1" ht="15.6" customHeight="1" x14ac:dyDescent="0.2">
      <c r="B13" s="416" t="s">
        <v>149</v>
      </c>
      <c r="C13" s="9"/>
      <c r="D13" s="9"/>
      <c r="E13" s="187"/>
      <c r="F13" s="187"/>
      <c r="G13" s="187"/>
      <c r="H13" s="187"/>
      <c r="I13" s="187"/>
      <c r="J13" s="187"/>
      <c r="K13" s="187"/>
      <c r="L13" s="187"/>
      <c r="M13" s="187"/>
      <c r="N13" s="187"/>
      <c r="O13" s="187"/>
      <c r="P13" s="187"/>
      <c r="Q13" s="10"/>
      <c r="R13" s="10"/>
      <c r="S13" s="22"/>
    </row>
    <row r="14" spans="2:22" x14ac:dyDescent="0.25">
      <c r="B14" s="416"/>
      <c r="C14" s="9"/>
      <c r="D14" s="454"/>
      <c r="E14" s="178"/>
      <c r="F14" s="178"/>
      <c r="G14" s="342"/>
      <c r="H14" s="342"/>
      <c r="I14" s="74"/>
      <c r="J14" s="343"/>
      <c r="K14" s="343"/>
      <c r="L14" s="343"/>
      <c r="M14" s="343"/>
      <c r="N14" s="343"/>
      <c r="O14" s="343"/>
      <c r="P14" s="343"/>
      <c r="Q14" s="137"/>
      <c r="R14" s="137"/>
      <c r="S14" s="137"/>
    </row>
    <row r="15" spans="2:22" x14ac:dyDescent="0.25">
      <c r="B15" s="416"/>
      <c r="C15" s="9"/>
      <c r="D15" s="454"/>
      <c r="E15" s="178"/>
      <c r="F15" s="178"/>
      <c r="G15" s="342"/>
      <c r="H15" s="342"/>
      <c r="I15" s="74"/>
      <c r="J15" s="343"/>
      <c r="K15" s="343"/>
      <c r="L15" s="343"/>
      <c r="M15" s="343"/>
      <c r="N15" s="343"/>
      <c r="O15" s="343"/>
      <c r="P15" s="343"/>
      <c r="Q15" s="137"/>
      <c r="R15" s="137"/>
      <c r="S15" s="137"/>
    </row>
    <row r="16" spans="2:22" x14ac:dyDescent="0.25">
      <c r="B16" s="416"/>
      <c r="C16" s="9"/>
      <c r="D16" s="454"/>
      <c r="E16" s="178"/>
      <c r="F16" s="178"/>
      <c r="G16" s="342"/>
      <c r="H16" s="342"/>
      <c r="I16" s="74"/>
      <c r="J16" s="343"/>
      <c r="K16" s="343"/>
      <c r="L16" s="343"/>
      <c r="M16" s="343"/>
      <c r="N16" s="343"/>
      <c r="O16" s="343"/>
      <c r="P16" s="343"/>
      <c r="Q16" s="137"/>
      <c r="R16" s="137"/>
      <c r="S16" s="137"/>
    </row>
    <row r="17" spans="2:19" x14ac:dyDescent="0.25">
      <c r="B17" s="416"/>
      <c r="C17" s="9"/>
      <c r="D17" s="454"/>
      <c r="E17" s="178"/>
      <c r="F17" s="178"/>
      <c r="G17" s="342"/>
      <c r="H17" s="342"/>
      <c r="I17" s="74"/>
      <c r="J17" s="343"/>
      <c r="K17" s="343"/>
      <c r="L17" s="343"/>
      <c r="M17" s="343"/>
      <c r="N17" s="343"/>
      <c r="O17" s="343"/>
      <c r="P17" s="343"/>
      <c r="Q17" s="137"/>
      <c r="R17" s="137"/>
      <c r="S17" s="137"/>
    </row>
    <row r="18" spans="2:19" x14ac:dyDescent="0.25">
      <c r="B18" s="416"/>
      <c r="C18" s="9"/>
      <c r="D18" s="454"/>
      <c r="E18" s="178"/>
      <c r="F18" s="178"/>
      <c r="G18" s="342"/>
      <c r="H18" s="342"/>
      <c r="I18" s="74"/>
      <c r="J18" s="343"/>
      <c r="K18" s="343"/>
      <c r="L18" s="343"/>
      <c r="M18" s="343"/>
      <c r="N18" s="343"/>
      <c r="O18" s="343"/>
      <c r="P18" s="343"/>
      <c r="Q18" s="137"/>
      <c r="R18" s="137"/>
      <c r="S18" s="137"/>
    </row>
    <row r="19" spans="2:19" x14ac:dyDescent="0.25">
      <c r="B19" s="416"/>
      <c r="C19" s="9"/>
      <c r="D19" s="454"/>
      <c r="E19" s="178"/>
      <c r="F19" s="178"/>
      <c r="G19" s="342"/>
      <c r="H19" s="342"/>
      <c r="I19" s="74"/>
      <c r="J19" s="343"/>
      <c r="K19" s="343"/>
      <c r="L19" s="343"/>
      <c r="M19" s="343"/>
      <c r="N19" s="343"/>
      <c r="O19" s="343"/>
      <c r="P19" s="343"/>
      <c r="Q19" s="137"/>
      <c r="R19" s="137"/>
      <c r="S19" s="137"/>
    </row>
    <row r="20" spans="2:19" x14ac:dyDescent="0.25">
      <c r="B20" s="416"/>
      <c r="C20" s="9"/>
      <c r="D20" s="454"/>
      <c r="E20" s="178"/>
      <c r="F20" s="178"/>
      <c r="G20" s="342"/>
      <c r="H20" s="342"/>
      <c r="I20" s="74"/>
      <c r="J20" s="343"/>
      <c r="K20" s="343"/>
      <c r="L20" s="343"/>
      <c r="M20" s="343"/>
      <c r="N20" s="343"/>
      <c r="O20" s="343"/>
      <c r="P20" s="343"/>
      <c r="Q20" s="137"/>
      <c r="R20" s="137"/>
      <c r="S20" s="137"/>
    </row>
    <row r="21" spans="2:19" x14ac:dyDescent="0.25">
      <c r="B21" s="416"/>
      <c r="C21" s="9"/>
      <c r="D21" s="454"/>
      <c r="E21" s="178"/>
      <c r="F21" s="178"/>
      <c r="G21" s="342"/>
      <c r="H21" s="342"/>
      <c r="I21" s="74"/>
      <c r="J21" s="343"/>
      <c r="K21" s="343"/>
      <c r="L21" s="343"/>
      <c r="M21" s="343"/>
      <c r="N21" s="343"/>
      <c r="O21" s="343"/>
      <c r="P21" s="343"/>
      <c r="Q21" s="137"/>
      <c r="R21" s="137"/>
      <c r="S21" s="137"/>
    </row>
    <row r="22" spans="2:19" x14ac:dyDescent="0.25">
      <c r="B22" s="416"/>
      <c r="C22" s="9"/>
      <c r="D22" s="454"/>
      <c r="E22" s="178"/>
      <c r="F22" s="178"/>
      <c r="G22" s="342"/>
      <c r="H22" s="342"/>
      <c r="I22" s="74"/>
      <c r="J22" s="343"/>
      <c r="K22" s="343"/>
      <c r="L22" s="343"/>
      <c r="M22" s="343"/>
      <c r="N22" s="343"/>
      <c r="O22" s="343"/>
      <c r="P22" s="343"/>
      <c r="Q22" s="137"/>
      <c r="R22" s="137"/>
      <c r="S22" s="137"/>
    </row>
    <row r="23" spans="2:19" x14ac:dyDescent="0.25">
      <c r="B23" s="416"/>
      <c r="C23" s="9"/>
      <c r="D23" s="454"/>
      <c r="E23" s="178"/>
      <c r="F23" s="178"/>
      <c r="G23" s="342"/>
      <c r="H23" s="342"/>
      <c r="I23" s="74"/>
      <c r="J23" s="343"/>
      <c r="K23" s="343"/>
      <c r="L23" s="343"/>
      <c r="M23" s="343"/>
      <c r="N23" s="343"/>
      <c r="O23" s="343"/>
      <c r="P23" s="343"/>
      <c r="Q23" s="137"/>
      <c r="R23" s="137"/>
      <c r="S23" s="137"/>
    </row>
    <row r="24" spans="2:19" x14ac:dyDescent="0.25">
      <c r="B24" s="416"/>
      <c r="C24" s="9"/>
      <c r="D24" s="454"/>
      <c r="E24" s="178"/>
      <c r="F24" s="178"/>
      <c r="G24" s="342"/>
      <c r="H24" s="342"/>
      <c r="I24" s="74"/>
      <c r="J24" s="343"/>
      <c r="K24" s="343"/>
      <c r="L24" s="343"/>
      <c r="M24" s="343"/>
      <c r="N24" s="343"/>
      <c r="O24" s="343"/>
      <c r="P24" s="343"/>
      <c r="Q24" s="137"/>
      <c r="R24" s="137"/>
      <c r="S24" s="137"/>
    </row>
    <row r="25" spans="2:19" x14ac:dyDescent="0.25">
      <c r="B25" s="416"/>
      <c r="C25" s="9"/>
      <c r="D25" s="454"/>
      <c r="E25" s="178"/>
      <c r="F25" s="178"/>
      <c r="G25" s="342"/>
      <c r="H25" s="342"/>
      <c r="I25" s="74"/>
      <c r="J25" s="343"/>
      <c r="K25" s="343"/>
      <c r="L25" s="343"/>
      <c r="M25" s="343"/>
      <c r="N25" s="343"/>
      <c r="O25" s="343"/>
      <c r="P25" s="343"/>
      <c r="Q25" s="137"/>
      <c r="R25" s="137"/>
      <c r="S25" s="137"/>
    </row>
    <row r="26" spans="2:19" x14ac:dyDescent="0.25">
      <c r="B26" s="416"/>
      <c r="C26" s="9"/>
      <c r="D26" s="454"/>
      <c r="E26" s="178"/>
      <c r="F26" s="178"/>
      <c r="G26" s="342"/>
      <c r="H26" s="342"/>
      <c r="I26" s="74"/>
      <c r="J26" s="343"/>
      <c r="K26" s="343"/>
      <c r="L26" s="343"/>
      <c r="M26" s="343"/>
      <c r="N26" s="343"/>
      <c r="O26" s="343"/>
      <c r="P26" s="343"/>
      <c r="Q26" s="137"/>
      <c r="R26" s="137"/>
      <c r="S26" s="137"/>
    </row>
    <row r="27" spans="2:19" x14ac:dyDescent="0.25">
      <c r="B27" s="416"/>
      <c r="C27" s="9"/>
      <c r="D27" s="454"/>
      <c r="E27" s="178"/>
      <c r="F27" s="178"/>
      <c r="G27" s="342"/>
      <c r="H27" s="342"/>
      <c r="I27" s="74"/>
      <c r="J27" s="343"/>
      <c r="K27" s="343"/>
      <c r="L27" s="343"/>
      <c r="M27" s="343"/>
      <c r="N27" s="343"/>
      <c r="O27" s="343"/>
      <c r="P27" s="343"/>
      <c r="Q27" s="137"/>
      <c r="R27" s="137"/>
      <c r="S27" s="137"/>
    </row>
    <row r="28" spans="2:19" x14ac:dyDescent="0.25">
      <c r="B28" s="416"/>
      <c r="C28" s="9"/>
      <c r="D28" s="454"/>
      <c r="E28" s="178"/>
      <c r="F28" s="178"/>
      <c r="G28" s="342"/>
      <c r="H28" s="342"/>
      <c r="I28" s="74"/>
      <c r="J28" s="343"/>
      <c r="K28" s="343"/>
      <c r="L28" s="343"/>
      <c r="M28" s="343"/>
      <c r="N28" s="343"/>
      <c r="O28" s="343"/>
      <c r="P28" s="343"/>
      <c r="Q28" s="137"/>
      <c r="R28" s="137"/>
      <c r="S28" s="137"/>
    </row>
    <row r="29" spans="2:19" x14ac:dyDescent="0.25">
      <c r="B29" s="416"/>
      <c r="C29" s="9"/>
      <c r="D29" s="454"/>
      <c r="E29" s="178"/>
      <c r="F29" s="178"/>
      <c r="G29" s="342"/>
      <c r="H29" s="342"/>
      <c r="I29" s="74"/>
      <c r="J29" s="343"/>
      <c r="K29" s="343"/>
      <c r="L29" s="343"/>
      <c r="M29" s="343"/>
      <c r="N29" s="343"/>
      <c r="O29" s="343"/>
      <c r="P29" s="343"/>
      <c r="Q29" s="137"/>
      <c r="R29" s="137"/>
      <c r="S29" s="137"/>
    </row>
    <row r="30" spans="2:19" x14ac:dyDescent="0.25">
      <c r="B30" s="416"/>
      <c r="C30" s="9"/>
      <c r="D30" s="454"/>
      <c r="E30" s="178"/>
      <c r="F30" s="178"/>
      <c r="G30" s="342"/>
      <c r="H30" s="342"/>
      <c r="I30" s="74"/>
      <c r="J30" s="343"/>
      <c r="K30" s="343"/>
      <c r="L30" s="343"/>
      <c r="M30" s="343"/>
      <c r="N30" s="343"/>
      <c r="O30" s="343"/>
      <c r="P30" s="343"/>
      <c r="Q30" s="137"/>
      <c r="R30" s="137"/>
      <c r="S30" s="137"/>
    </row>
    <row r="31" spans="2:19" x14ac:dyDescent="0.25">
      <c r="B31" s="416"/>
      <c r="C31" s="9"/>
      <c r="D31" s="454"/>
      <c r="E31" s="178"/>
      <c r="F31" s="178"/>
      <c r="G31" s="342"/>
      <c r="H31" s="342"/>
      <c r="I31" s="74"/>
      <c r="J31" s="343"/>
      <c r="K31" s="343"/>
      <c r="L31" s="343"/>
      <c r="M31" s="343"/>
      <c r="N31" s="343"/>
      <c r="O31" s="343"/>
      <c r="P31" s="343"/>
      <c r="Q31" s="137"/>
      <c r="R31" s="137"/>
      <c r="S31" s="137"/>
    </row>
    <row r="32" spans="2:19" x14ac:dyDescent="0.25">
      <c r="B32" s="416"/>
      <c r="C32" s="9"/>
      <c r="D32" s="454"/>
      <c r="E32" s="178"/>
      <c r="F32" s="178"/>
      <c r="G32" s="342"/>
      <c r="H32" s="342"/>
      <c r="I32" s="74"/>
      <c r="J32" s="343"/>
      <c r="K32" s="343"/>
      <c r="L32" s="343"/>
      <c r="M32" s="343"/>
      <c r="N32" s="343"/>
      <c r="O32" s="343"/>
      <c r="P32" s="343"/>
      <c r="Q32" s="137"/>
      <c r="R32" s="137"/>
      <c r="S32" s="137"/>
    </row>
    <row r="33" spans="2:19" x14ac:dyDescent="0.25">
      <c r="B33" s="416"/>
      <c r="C33" s="9"/>
      <c r="D33" s="454"/>
      <c r="E33" s="178"/>
      <c r="F33" s="178"/>
      <c r="G33" s="342"/>
      <c r="H33" s="342"/>
      <c r="I33" s="74"/>
      <c r="J33" s="343"/>
      <c r="K33" s="343"/>
      <c r="L33" s="343"/>
      <c r="M33" s="343"/>
      <c r="N33" s="343"/>
      <c r="O33" s="343"/>
      <c r="P33" s="343"/>
      <c r="Q33" s="137"/>
      <c r="R33" s="137"/>
      <c r="S33" s="137"/>
    </row>
    <row r="34" spans="2:19" x14ac:dyDescent="0.25">
      <c r="B34" s="416"/>
      <c r="C34" s="9"/>
      <c r="D34" s="454"/>
      <c r="E34" s="178"/>
      <c r="F34" s="178"/>
      <c r="G34" s="342"/>
      <c r="H34" s="342"/>
      <c r="I34" s="74"/>
      <c r="J34" s="343"/>
      <c r="K34" s="343"/>
      <c r="L34" s="343"/>
      <c r="M34" s="343"/>
      <c r="N34" s="343"/>
      <c r="O34" s="343"/>
      <c r="P34" s="343"/>
      <c r="Q34" s="137"/>
      <c r="R34" s="137"/>
      <c r="S34" s="137"/>
    </row>
    <row r="35" spans="2:19" x14ac:dyDescent="0.25">
      <c r="B35" s="416"/>
      <c r="C35" s="9"/>
      <c r="D35" s="454"/>
      <c r="E35" s="178"/>
      <c r="F35" s="178"/>
      <c r="G35" s="342"/>
      <c r="H35" s="342"/>
      <c r="I35" s="74"/>
      <c r="J35" s="343"/>
      <c r="K35" s="343"/>
      <c r="L35" s="343"/>
      <c r="M35" s="343"/>
      <c r="N35" s="343"/>
      <c r="O35" s="343"/>
      <c r="P35" s="343"/>
      <c r="Q35" s="137"/>
      <c r="R35" s="137"/>
      <c r="S35" s="137"/>
    </row>
    <row r="36" spans="2:19" x14ac:dyDescent="0.25">
      <c r="B36" s="416"/>
      <c r="C36" s="9"/>
      <c r="D36" s="454"/>
      <c r="E36" s="178"/>
      <c r="F36" s="178"/>
      <c r="G36" s="342"/>
      <c r="H36" s="342"/>
      <c r="I36" s="74"/>
      <c r="J36" s="343"/>
      <c r="K36" s="343"/>
      <c r="L36" s="343"/>
      <c r="M36" s="343"/>
      <c r="N36" s="343"/>
      <c r="O36" s="343"/>
      <c r="P36" s="343"/>
      <c r="Q36" s="137"/>
      <c r="R36" s="137"/>
      <c r="S36" s="137"/>
    </row>
    <row r="37" spans="2:19" x14ac:dyDescent="0.25">
      <c r="B37" s="416"/>
      <c r="C37" s="9"/>
      <c r="D37" s="454"/>
      <c r="E37" s="178"/>
      <c r="F37" s="178"/>
      <c r="G37" s="342"/>
      <c r="H37" s="342"/>
      <c r="I37" s="74"/>
      <c r="J37" s="343"/>
      <c r="K37" s="343"/>
      <c r="L37" s="343"/>
      <c r="M37" s="343"/>
      <c r="N37" s="343"/>
      <c r="O37" s="343"/>
      <c r="P37" s="343"/>
      <c r="Q37" s="137"/>
      <c r="R37" s="137"/>
      <c r="S37" s="137"/>
    </row>
    <row r="38" spans="2:19" x14ac:dyDescent="0.25">
      <c r="B38" s="416"/>
      <c r="C38" s="9"/>
      <c r="D38" s="454"/>
      <c r="E38" s="178"/>
      <c r="F38" s="178"/>
      <c r="G38" s="342"/>
      <c r="H38" s="342"/>
      <c r="I38" s="74"/>
      <c r="J38" s="343"/>
      <c r="K38" s="343"/>
      <c r="L38" s="343"/>
      <c r="M38" s="343"/>
      <c r="N38" s="343"/>
      <c r="O38" s="343"/>
      <c r="P38" s="343"/>
      <c r="Q38" s="137"/>
      <c r="R38" s="137"/>
      <c r="S38" s="137"/>
    </row>
    <row r="39" spans="2:19" x14ac:dyDescent="0.25">
      <c r="B39" s="416"/>
      <c r="C39" s="9"/>
      <c r="D39" s="454"/>
      <c r="E39" s="178"/>
      <c r="F39" s="178"/>
      <c r="G39" s="342"/>
      <c r="H39" s="342"/>
      <c r="I39" s="74"/>
      <c r="J39" s="343"/>
      <c r="K39" s="343"/>
      <c r="L39" s="343"/>
      <c r="M39" s="343"/>
      <c r="N39" s="343"/>
      <c r="O39" s="343"/>
      <c r="P39" s="343"/>
      <c r="Q39" s="137"/>
      <c r="R39" s="137"/>
      <c r="S39" s="137"/>
    </row>
    <row r="40" spans="2:19" x14ac:dyDescent="0.25">
      <c r="B40" s="416"/>
      <c r="C40" s="9"/>
      <c r="D40" s="454"/>
      <c r="E40" s="178"/>
      <c r="F40" s="178"/>
      <c r="G40" s="342"/>
      <c r="H40" s="342"/>
      <c r="I40" s="74"/>
      <c r="J40" s="343"/>
      <c r="K40" s="343"/>
      <c r="L40" s="343"/>
      <c r="M40" s="343"/>
      <c r="N40" s="343"/>
      <c r="O40" s="343"/>
      <c r="P40" s="343"/>
      <c r="Q40" s="137"/>
      <c r="R40" s="137"/>
      <c r="S40" s="137"/>
    </row>
    <row r="41" spans="2:19" x14ac:dyDescent="0.25">
      <c r="B41" s="416"/>
      <c r="C41" s="9"/>
      <c r="D41" s="454"/>
      <c r="E41" s="178"/>
      <c r="F41" s="178"/>
      <c r="G41" s="342"/>
      <c r="H41" s="342"/>
      <c r="I41" s="74"/>
      <c r="J41" s="343"/>
      <c r="K41" s="343"/>
      <c r="L41" s="343"/>
      <c r="M41" s="343"/>
      <c r="N41" s="343"/>
      <c r="O41" s="343"/>
      <c r="P41" s="343"/>
      <c r="Q41" s="137"/>
      <c r="R41" s="137"/>
      <c r="S41" s="137"/>
    </row>
    <row r="42" spans="2:19" x14ac:dyDescent="0.25">
      <c r="B42" s="416"/>
      <c r="C42" s="9"/>
      <c r="D42" s="454"/>
      <c r="E42" s="178"/>
      <c r="F42" s="178"/>
      <c r="G42" s="342"/>
      <c r="H42" s="342"/>
      <c r="I42" s="74"/>
      <c r="J42" s="343"/>
      <c r="K42" s="343"/>
      <c r="L42" s="343"/>
      <c r="M42" s="343"/>
      <c r="N42" s="343"/>
      <c r="O42" s="343"/>
      <c r="P42" s="343"/>
      <c r="Q42" s="137"/>
      <c r="R42" s="137"/>
      <c r="S42" s="137"/>
    </row>
    <row r="43" spans="2:19" x14ac:dyDescent="0.25">
      <c r="B43" s="416"/>
      <c r="C43" s="9"/>
      <c r="D43" s="454"/>
      <c r="E43" s="178"/>
      <c r="F43" s="178"/>
      <c r="G43" s="342"/>
      <c r="H43" s="342"/>
      <c r="I43" s="74"/>
      <c r="J43" s="343"/>
      <c r="K43" s="343"/>
      <c r="L43" s="343"/>
      <c r="M43" s="343"/>
      <c r="N43" s="343"/>
      <c r="O43" s="343"/>
      <c r="P43" s="343"/>
      <c r="Q43" s="137"/>
      <c r="R43" s="137"/>
      <c r="S43" s="137"/>
    </row>
    <row r="44" spans="2:19" x14ac:dyDescent="0.25">
      <c r="B44" s="416"/>
      <c r="C44" s="9"/>
      <c r="D44" s="9"/>
    </row>
    <row r="45" spans="2:19" x14ac:dyDescent="0.25">
      <c r="B45" s="416"/>
      <c r="C45" s="9"/>
      <c r="D45" s="9"/>
    </row>
    <row r="46" spans="2:19" x14ac:dyDescent="0.25">
      <c r="B46" s="416"/>
      <c r="C46" s="9"/>
      <c r="D46" s="9"/>
    </row>
    <row r="47" spans="2:19" x14ac:dyDescent="0.25">
      <c r="B47" s="416"/>
      <c r="C47" s="9"/>
      <c r="D47" s="9"/>
    </row>
    <row r="48" spans="2:19"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B288" s="416"/>
      <c r="C288" s="9"/>
      <c r="D288" s="9"/>
    </row>
    <row r="289" spans="2:4" x14ac:dyDescent="0.25">
      <c r="B289" s="416"/>
      <c r="C289" s="9"/>
      <c r="D289" s="9"/>
    </row>
    <row r="290" spans="2:4" x14ac:dyDescent="0.25">
      <c r="B290" s="416"/>
      <c r="C290" s="9"/>
      <c r="D290" s="9"/>
    </row>
    <row r="291" spans="2:4" x14ac:dyDescent="0.25">
      <c r="B291" s="416"/>
      <c r="C291" s="9"/>
      <c r="D291" s="9"/>
    </row>
    <row r="292" spans="2:4" x14ac:dyDescent="0.25">
      <c r="B292" s="416"/>
      <c r="C292" s="9"/>
      <c r="D292" s="9"/>
    </row>
    <row r="293" spans="2:4" x14ac:dyDescent="0.25">
      <c r="C293" s="9"/>
      <c r="D293" s="9"/>
    </row>
    <row r="294" spans="2:4" x14ac:dyDescent="0.25">
      <c r="C294" s="9"/>
      <c r="D294" s="9"/>
    </row>
    <row r="295" spans="2:4" x14ac:dyDescent="0.25">
      <c r="C295" s="9"/>
      <c r="D295" s="9"/>
    </row>
    <row r="296" spans="2:4" x14ac:dyDescent="0.25">
      <c r="C296" s="9"/>
      <c r="D296" s="9"/>
    </row>
    <row r="297" spans="2:4" x14ac:dyDescent="0.25">
      <c r="C297" s="9"/>
      <c r="D297" s="9"/>
    </row>
    <row r="298" spans="2:4" x14ac:dyDescent="0.25">
      <c r="C298" s="9"/>
      <c r="D298" s="9"/>
    </row>
    <row r="299" spans="2:4" x14ac:dyDescent="0.25">
      <c r="C299" s="9"/>
      <c r="D299" s="9"/>
    </row>
    <row r="300" spans="2:4" x14ac:dyDescent="0.25">
      <c r="C300" s="9"/>
      <c r="D300" s="9"/>
    </row>
    <row r="301" spans="2:4" x14ac:dyDescent="0.25">
      <c r="C301" s="9"/>
      <c r="D301" s="9"/>
    </row>
    <row r="302" spans="2:4" x14ac:dyDescent="0.25">
      <c r="C302" s="9"/>
      <c r="D302" s="9"/>
    </row>
    <row r="303" spans="2:4" x14ac:dyDescent="0.25">
      <c r="C303" s="9"/>
      <c r="D303" s="9"/>
    </row>
    <row r="304" spans="2: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row r="322" spans="3:4" x14ac:dyDescent="0.25">
      <c r="C322" s="9"/>
      <c r="D322" s="9"/>
    </row>
    <row r="323" spans="3:4" x14ac:dyDescent="0.25">
      <c r="C323" s="9"/>
      <c r="D323" s="9"/>
    </row>
    <row r="324" spans="3:4" x14ac:dyDescent="0.25">
      <c r="C324" s="9"/>
      <c r="D324" s="9"/>
    </row>
    <row r="325" spans="3:4" x14ac:dyDescent="0.25">
      <c r="C325" s="9"/>
      <c r="D325" s="9"/>
    </row>
    <row r="326" spans="3:4" x14ac:dyDescent="0.25">
      <c r="C326" s="9"/>
      <c r="D326" s="9"/>
    </row>
  </sheetData>
  <mergeCells count="5">
    <mergeCell ref="B2:R2"/>
    <mergeCell ref="B7:B8"/>
    <mergeCell ref="B4:B5"/>
    <mergeCell ref="E9:P9"/>
    <mergeCell ref="E6:P6"/>
  </mergeCells>
  <hyperlinks>
    <hyperlink ref="B4" r:id="rId1" display="Umweltumsatz insgesamt aus EGSS"/>
    <hyperlink ref="B9" r:id="rId2"/>
    <hyperlink ref="B4" r:id="rId3" display="Umweltproduktionswert insgesamt aus EGSS"/>
    <hyperlink ref="B6" r:id="rId4" display="REACH"/>
  </hyperlinks>
  <pageMargins left="0.39370078740157483" right="0.39370078740157483" top="0.39370078740157483" bottom="0.39370078740157483" header="0.31496062992125984" footer="0.31496062992125984"/>
  <pageSetup paperSize="9" scale="48"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008000"/>
    <pageSetUpPr fitToPage="1"/>
  </sheetPr>
  <dimension ref="B1:S321"/>
  <sheetViews>
    <sheetView showGridLines="0" zoomScale="75" zoomScaleNormal="75" zoomScaleSheetLayoutView="75" workbookViewId="0">
      <selection activeCell="D11" sqref="D11"/>
    </sheetView>
  </sheetViews>
  <sheetFormatPr baseColWidth="10" defaultRowHeight="15" x14ac:dyDescent="0.25"/>
  <cols>
    <col min="2" max="2" width="22" style="12" customWidth="1"/>
    <col min="3" max="3" width="20.875" style="12" customWidth="1"/>
    <col min="4" max="4" width="12.75" style="20" customWidth="1"/>
    <col min="5" max="9" width="6.75" style="199" customWidth="1"/>
    <col min="10" max="10" width="6.75" style="178" customWidth="1"/>
    <col min="11" max="11" width="7.875" style="178" customWidth="1"/>
    <col min="12" max="12" width="7.25" style="178" customWidth="1"/>
    <col min="13" max="16" width="8.75" style="178" customWidth="1"/>
    <col min="17" max="17" width="9.625" style="13" customWidth="1"/>
    <col min="18" max="18" width="6.25" style="67" customWidth="1"/>
    <col min="19" max="19" width="2.75" customWidth="1"/>
  </cols>
  <sheetData>
    <row r="1" spans="2:19" ht="18.75" thickBot="1" x14ac:dyDescent="0.3">
      <c r="B1" s="18" t="s">
        <v>152</v>
      </c>
      <c r="D1" s="12"/>
      <c r="E1" s="178"/>
      <c r="F1" s="178"/>
      <c r="G1" s="178"/>
      <c r="H1" s="178"/>
      <c r="I1" s="178"/>
      <c r="R1" s="13"/>
      <c r="S1" s="32"/>
    </row>
    <row r="2" spans="2:19" ht="103.9" customHeight="1" x14ac:dyDescent="0.2">
      <c r="B2" s="149"/>
      <c r="C2" s="591" t="s">
        <v>128</v>
      </c>
      <c r="D2" s="592"/>
      <c r="E2" s="592"/>
      <c r="F2" s="592"/>
      <c r="G2" s="592"/>
      <c r="H2" s="592"/>
      <c r="I2" s="592"/>
      <c r="J2" s="592"/>
      <c r="K2" s="592"/>
      <c r="L2" s="592"/>
      <c r="M2" s="592"/>
      <c r="N2" s="592"/>
      <c r="O2" s="592"/>
      <c r="P2" s="592"/>
      <c r="Q2" s="592"/>
      <c r="R2" s="593"/>
    </row>
    <row r="3" spans="2:19" ht="30" customHeight="1" x14ac:dyDescent="0.2">
      <c r="B3" s="148" t="s">
        <v>48</v>
      </c>
      <c r="C3" s="3"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45" t="s">
        <v>2</v>
      </c>
    </row>
    <row r="4" spans="2:19" s="6" customFormat="1" ht="45" customHeight="1" x14ac:dyDescent="0.2">
      <c r="B4" s="599" t="s">
        <v>158</v>
      </c>
      <c r="C4" s="7" t="s">
        <v>13</v>
      </c>
      <c r="D4" s="389" t="s">
        <v>18</v>
      </c>
      <c r="E4" s="179">
        <v>0.8</v>
      </c>
      <c r="F4" s="179">
        <v>0.34</v>
      </c>
      <c r="G4" s="179">
        <v>0.72</v>
      </c>
      <c r="H4" s="179">
        <v>0.83</v>
      </c>
      <c r="I4" s="179">
        <v>0.65</v>
      </c>
      <c r="J4" s="179">
        <v>0.64</v>
      </c>
      <c r="K4" s="186">
        <v>0.4</v>
      </c>
      <c r="L4" s="186">
        <v>0.3</v>
      </c>
      <c r="M4" s="186">
        <v>0.2</v>
      </c>
      <c r="N4" s="186">
        <v>0.4</v>
      </c>
      <c r="O4" s="186">
        <v>0.3</v>
      </c>
      <c r="P4" s="186">
        <v>0.5</v>
      </c>
      <c r="Q4" s="5" t="s">
        <v>6</v>
      </c>
      <c r="R4" s="144" t="s">
        <v>4</v>
      </c>
      <c r="S4" s="146"/>
    </row>
    <row r="5" spans="2:19" s="6" customFormat="1" ht="45" customHeight="1" x14ac:dyDescent="0.2">
      <c r="B5" s="600"/>
      <c r="C5" s="175" t="s">
        <v>154</v>
      </c>
      <c r="D5" s="391" t="s">
        <v>18</v>
      </c>
      <c r="E5" s="185">
        <v>0.28652725747519614</v>
      </c>
      <c r="F5" s="185">
        <v>0.11867066483566646</v>
      </c>
      <c r="G5" s="185">
        <v>0.3124374500266649</v>
      </c>
      <c r="H5" s="185">
        <v>0.8035075707256053</v>
      </c>
      <c r="I5" s="185">
        <v>6.3500860148014732E-2</v>
      </c>
      <c r="J5" s="185">
        <v>0.17280948540097335</v>
      </c>
      <c r="K5" s="185">
        <v>0.23633383218599577</v>
      </c>
      <c r="L5" s="185">
        <v>7.6110451487198222E-2</v>
      </c>
      <c r="M5" s="185">
        <v>6.3303960295756107E-2</v>
      </c>
      <c r="N5" s="185">
        <v>0.36014549699486809</v>
      </c>
      <c r="O5" s="185">
        <v>0.15446169766036549</v>
      </c>
      <c r="P5" s="185">
        <v>6.9213732004429679E-2</v>
      </c>
      <c r="Q5" s="176" t="s">
        <v>6</v>
      </c>
      <c r="R5" s="307" t="s">
        <v>4</v>
      </c>
      <c r="S5" s="146"/>
    </row>
    <row r="6" spans="2:19" s="6" customFormat="1" ht="60" customHeight="1" x14ac:dyDescent="0.2">
      <c r="B6" s="427" t="s">
        <v>153</v>
      </c>
      <c r="C6" s="461" t="s">
        <v>3</v>
      </c>
      <c r="D6" s="217"/>
      <c r="E6" s="597" t="s">
        <v>16</v>
      </c>
      <c r="F6" s="597"/>
      <c r="G6" s="597"/>
      <c r="H6" s="597"/>
      <c r="I6" s="597"/>
      <c r="J6" s="597"/>
      <c r="K6" s="597"/>
      <c r="L6" s="597"/>
      <c r="M6" s="597"/>
      <c r="N6" s="597"/>
      <c r="O6" s="597"/>
      <c r="P6" s="597"/>
      <c r="Q6" s="303" t="s">
        <v>10</v>
      </c>
      <c r="R6" s="304" t="s">
        <v>4</v>
      </c>
    </row>
    <row r="7" spans="2:19" s="6" customFormat="1" ht="60" customHeight="1" x14ac:dyDescent="0.2">
      <c r="B7" s="427" t="s">
        <v>127</v>
      </c>
      <c r="C7" s="461" t="s">
        <v>3</v>
      </c>
      <c r="D7" s="217"/>
      <c r="E7" s="597" t="s">
        <v>16</v>
      </c>
      <c r="F7" s="597"/>
      <c r="G7" s="597"/>
      <c r="H7" s="597"/>
      <c r="I7" s="597"/>
      <c r="J7" s="597"/>
      <c r="K7" s="597"/>
      <c r="L7" s="597"/>
      <c r="M7" s="597"/>
      <c r="N7" s="597"/>
      <c r="O7" s="597"/>
      <c r="P7" s="597"/>
      <c r="Q7" s="303" t="s">
        <v>121</v>
      </c>
      <c r="R7" s="304" t="s">
        <v>4</v>
      </c>
    </row>
    <row r="8" spans="2:19" s="6" customFormat="1" ht="60" customHeight="1" x14ac:dyDescent="0.2">
      <c r="B8" s="428" t="s">
        <v>245</v>
      </c>
      <c r="C8" s="461" t="s">
        <v>3</v>
      </c>
      <c r="D8" s="389"/>
      <c r="E8" s="598" t="s">
        <v>16</v>
      </c>
      <c r="F8" s="598"/>
      <c r="G8" s="598"/>
      <c r="H8" s="598"/>
      <c r="I8" s="598"/>
      <c r="J8" s="598"/>
      <c r="K8" s="598"/>
      <c r="L8" s="598"/>
      <c r="M8" s="598"/>
      <c r="N8" s="598"/>
      <c r="O8" s="598"/>
      <c r="P8" s="598"/>
      <c r="Q8" s="5" t="s">
        <v>121</v>
      </c>
      <c r="R8" s="144" t="s">
        <v>4</v>
      </c>
    </row>
    <row r="9" spans="2:19" s="6" customFormat="1" ht="45" customHeight="1" x14ac:dyDescent="0.2">
      <c r="B9" s="594" t="s">
        <v>126</v>
      </c>
      <c r="C9" s="206" t="s">
        <v>13</v>
      </c>
      <c r="D9" s="206" t="s">
        <v>98</v>
      </c>
      <c r="E9" s="207">
        <v>84.1</v>
      </c>
      <c r="F9" s="207">
        <v>82.127025888126241</v>
      </c>
      <c r="G9" s="207">
        <v>79.432379529062047</v>
      </c>
      <c r="H9" s="207">
        <v>79.817174057985525</v>
      </c>
      <c r="I9" s="207">
        <v>76.238669980814279</v>
      </c>
      <c r="J9" s="207">
        <v>78.462232597244707</v>
      </c>
      <c r="K9" s="207">
        <v>79.471008493050931</v>
      </c>
      <c r="L9" s="207">
        <v>81.8</v>
      </c>
      <c r="M9" s="207">
        <v>78.627637463621895</v>
      </c>
      <c r="N9" s="207">
        <v>79.7</v>
      </c>
      <c r="O9" s="207">
        <v>73.599999999999994</v>
      </c>
      <c r="P9" s="207">
        <v>77.099999999999994</v>
      </c>
      <c r="Q9" s="213" t="s">
        <v>63</v>
      </c>
      <c r="R9" s="402" t="s">
        <v>4</v>
      </c>
    </row>
    <row r="10" spans="2:19" s="6" customFormat="1" ht="45" customHeight="1" x14ac:dyDescent="0.2">
      <c r="B10" s="601"/>
      <c r="C10" s="391" t="s">
        <v>154</v>
      </c>
      <c r="D10" s="391" t="s">
        <v>98</v>
      </c>
      <c r="E10" s="185">
        <v>9.3550000000000004</v>
      </c>
      <c r="F10" s="185">
        <v>8.7360000000000007</v>
      </c>
      <c r="G10" s="185">
        <v>8.0359999999999996</v>
      </c>
      <c r="H10" s="185">
        <v>8.0069999999999997</v>
      </c>
      <c r="I10" s="185">
        <v>7.4649999999999999</v>
      </c>
      <c r="J10" s="185">
        <v>7.9720000000000004</v>
      </c>
      <c r="K10" s="185">
        <v>8.3350000000000009</v>
      </c>
      <c r="L10" s="185">
        <v>8.6419999999999995</v>
      </c>
      <c r="M10" s="185">
        <v>8.4139999999999997</v>
      </c>
      <c r="N10" s="185">
        <v>8.6920000000000002</v>
      </c>
      <c r="O10" s="185">
        <v>8.1059999999999999</v>
      </c>
      <c r="P10" s="185" t="s">
        <v>9</v>
      </c>
      <c r="Q10" s="176" t="s">
        <v>63</v>
      </c>
      <c r="R10" s="307" t="s">
        <v>4</v>
      </c>
    </row>
    <row r="11" spans="2:19" s="6" customFormat="1" ht="45" customHeight="1" x14ac:dyDescent="0.2">
      <c r="B11" s="594" t="s">
        <v>246</v>
      </c>
      <c r="C11" s="206" t="s">
        <v>13</v>
      </c>
      <c r="D11" s="206" t="s">
        <v>247</v>
      </c>
      <c r="E11" s="207">
        <v>10.058522420996644</v>
      </c>
      <c r="F11" s="207">
        <v>9.7903907748512733</v>
      </c>
      <c r="G11" s="207">
        <v>9.4267087375557406</v>
      </c>
      <c r="H11" s="207">
        <v>9.4154781760062587</v>
      </c>
      <c r="I11" s="207">
        <v>8.9231363242139903</v>
      </c>
      <c r="J11" s="207">
        <v>9.0923066044868435</v>
      </c>
      <c r="K11" s="207">
        <v>9.0929945691072476</v>
      </c>
      <c r="L11" s="207">
        <v>9.3006618592023056</v>
      </c>
      <c r="M11" s="207">
        <v>8.8968368677103573</v>
      </c>
      <c r="N11" s="207">
        <v>8.9776142007157986</v>
      </c>
      <c r="O11" s="207">
        <v>8.2540405266661008</v>
      </c>
      <c r="P11" s="207">
        <v>8.6130623625931673</v>
      </c>
      <c r="Q11" s="213" t="s">
        <v>63</v>
      </c>
      <c r="R11" s="144" t="s">
        <v>4</v>
      </c>
    </row>
    <row r="12" spans="2:19" s="6" customFormat="1" ht="45" customHeight="1" x14ac:dyDescent="0.2">
      <c r="B12" s="595"/>
      <c r="C12" s="390" t="s">
        <v>154</v>
      </c>
      <c r="D12" s="390" t="s">
        <v>247</v>
      </c>
      <c r="E12" s="184">
        <v>5.5172535813492649</v>
      </c>
      <c r="F12" s="184">
        <v>5.112916082860143</v>
      </c>
      <c r="G12" s="184">
        <v>4.6522667932589608</v>
      </c>
      <c r="H12" s="184">
        <v>4.5660433953753339</v>
      </c>
      <c r="I12" s="184">
        <v>4.1913666269520879</v>
      </c>
      <c r="J12" s="184">
        <v>4.3941627967865067</v>
      </c>
      <c r="K12" s="184">
        <v>4.4977713502487671</v>
      </c>
      <c r="L12" s="184">
        <v>4.602392583767859</v>
      </c>
      <c r="M12" s="184">
        <v>4.4467933303385037</v>
      </c>
      <c r="N12" s="184">
        <v>4.5669489922448037</v>
      </c>
      <c r="O12" s="184">
        <v>4.2325555894953668</v>
      </c>
      <c r="P12" s="184" t="s">
        <v>9</v>
      </c>
      <c r="Q12" s="171" t="s">
        <v>63</v>
      </c>
      <c r="R12" s="147" t="s">
        <v>4</v>
      </c>
    </row>
    <row r="13" spans="2:19" s="6" customFormat="1" ht="3" customHeight="1" thickBot="1" x14ac:dyDescent="0.25">
      <c r="B13" s="596"/>
      <c r="C13" s="143"/>
      <c r="D13" s="447"/>
      <c r="E13" s="305"/>
      <c r="F13" s="305"/>
      <c r="G13" s="305"/>
      <c r="H13" s="305"/>
      <c r="I13" s="305"/>
      <c r="J13" s="305"/>
      <c r="K13" s="305"/>
      <c r="L13" s="305"/>
      <c r="M13" s="305"/>
      <c r="N13" s="305"/>
      <c r="O13" s="305"/>
      <c r="P13" s="305"/>
      <c r="Q13" s="142"/>
      <c r="R13" s="141"/>
    </row>
    <row r="14" spans="2:19" x14ac:dyDescent="0.25">
      <c r="B14" s="416"/>
      <c r="C14" s="9"/>
      <c r="D14" s="9"/>
    </row>
    <row r="15" spans="2:19" s="8" customFormat="1" ht="20.65" customHeight="1" x14ac:dyDescent="0.2">
      <c r="B15" s="416" t="s">
        <v>321</v>
      </c>
      <c r="C15" s="9"/>
      <c r="D15" s="9"/>
      <c r="E15" s="187"/>
      <c r="F15" s="187"/>
      <c r="G15" s="187"/>
      <c r="H15" s="187"/>
      <c r="I15" s="187"/>
      <c r="J15" s="187"/>
      <c r="K15" s="187"/>
      <c r="L15" s="187"/>
      <c r="M15" s="187"/>
      <c r="N15" s="187"/>
      <c r="O15" s="187"/>
      <c r="P15" s="187"/>
      <c r="Q15" s="10"/>
      <c r="R15" s="5"/>
      <c r="S15" s="23"/>
    </row>
    <row r="16" spans="2:19" s="8" customFormat="1" ht="27" customHeight="1" x14ac:dyDescent="0.2">
      <c r="B16" s="521" t="s">
        <v>125</v>
      </c>
      <c r="C16" s="469"/>
      <c r="D16" s="469"/>
      <c r="E16" s="590"/>
      <c r="F16" s="590"/>
      <c r="G16" s="590"/>
      <c r="H16" s="590"/>
      <c r="I16" s="590"/>
      <c r="J16" s="590"/>
      <c r="K16" s="590"/>
      <c r="L16" s="590"/>
      <c r="M16" s="590"/>
      <c r="N16" s="590"/>
      <c r="O16" s="590"/>
      <c r="P16" s="590"/>
      <c r="Q16" s="590"/>
      <c r="R16" s="590"/>
      <c r="S16" s="22"/>
    </row>
    <row r="17" spans="2:19" s="8" customFormat="1" ht="15.6" customHeight="1" x14ac:dyDescent="0.2">
      <c r="B17" s="416" t="s">
        <v>149</v>
      </c>
      <c r="C17" s="9"/>
      <c r="D17" s="9"/>
      <c r="E17" s="187"/>
      <c r="F17" s="187"/>
      <c r="G17" s="187"/>
      <c r="H17" s="187"/>
      <c r="I17" s="187"/>
      <c r="J17" s="187"/>
      <c r="K17" s="187"/>
      <c r="L17" s="187"/>
      <c r="M17" s="187"/>
      <c r="N17" s="187"/>
      <c r="O17" s="187"/>
      <c r="P17" s="187"/>
      <c r="Q17" s="10"/>
      <c r="R17" s="10"/>
      <c r="S17" s="22"/>
    </row>
    <row r="18" spans="2:19" x14ac:dyDescent="0.25">
      <c r="B18" s="416"/>
      <c r="C18" s="9"/>
      <c r="D18" s="9"/>
    </row>
    <row r="19" spans="2:19" x14ac:dyDescent="0.25">
      <c r="B19" s="416"/>
      <c r="C19" s="9"/>
      <c r="D19" s="9"/>
    </row>
    <row r="20" spans="2:19" x14ac:dyDescent="0.25">
      <c r="B20" s="416"/>
      <c r="C20" s="9"/>
      <c r="D20" s="9"/>
      <c r="E20" s="306"/>
    </row>
    <row r="21" spans="2:19" x14ac:dyDescent="0.25">
      <c r="B21" s="416"/>
      <c r="C21" s="9"/>
      <c r="D21" s="9"/>
      <c r="E21" s="306"/>
    </row>
    <row r="22" spans="2:19" x14ac:dyDescent="0.25">
      <c r="B22" s="416"/>
      <c r="C22" s="9"/>
      <c r="D22" s="9"/>
      <c r="E22" s="306"/>
    </row>
    <row r="23" spans="2:19" x14ac:dyDescent="0.25">
      <c r="B23" s="416"/>
      <c r="C23" s="9"/>
      <c r="D23" s="9"/>
      <c r="E23" s="306"/>
    </row>
    <row r="24" spans="2:19" x14ac:dyDescent="0.25">
      <c r="B24" s="416"/>
      <c r="C24" s="9"/>
      <c r="D24" s="9"/>
      <c r="E24" s="306"/>
    </row>
    <row r="25" spans="2:19" x14ac:dyDescent="0.25">
      <c r="B25" s="416"/>
      <c r="C25" s="9"/>
      <c r="D25" s="9"/>
      <c r="E25" s="306"/>
    </row>
    <row r="26" spans="2:19" x14ac:dyDescent="0.25">
      <c r="B26" s="416"/>
      <c r="C26" s="9"/>
      <c r="D26" s="9"/>
      <c r="E26" s="306"/>
    </row>
    <row r="27" spans="2:19" x14ac:dyDescent="0.25">
      <c r="B27" s="416"/>
      <c r="C27" s="9"/>
      <c r="D27" s="9"/>
      <c r="E27" s="306"/>
    </row>
    <row r="28" spans="2:19" x14ac:dyDescent="0.25">
      <c r="B28" s="416"/>
      <c r="C28" s="9"/>
      <c r="D28" s="9"/>
      <c r="E28" s="306"/>
    </row>
    <row r="29" spans="2:19" x14ac:dyDescent="0.25">
      <c r="B29" s="416"/>
      <c r="C29" s="9"/>
      <c r="D29" s="9"/>
      <c r="E29" s="306"/>
    </row>
    <row r="30" spans="2:19" x14ac:dyDescent="0.25">
      <c r="B30" s="416"/>
      <c r="C30" s="9"/>
      <c r="D30" s="9"/>
    </row>
    <row r="31" spans="2:19" x14ac:dyDescent="0.25">
      <c r="B31" s="416"/>
      <c r="C31" s="9"/>
      <c r="D31" s="9"/>
    </row>
    <row r="32" spans="2:19"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row r="302" spans="3:4" x14ac:dyDescent="0.25">
      <c r="C302" s="9"/>
      <c r="D302" s="9"/>
    </row>
    <row r="303" spans="3:4" x14ac:dyDescent="0.25">
      <c r="C303" s="9"/>
      <c r="D303" s="9"/>
    </row>
    <row r="304" spans="3: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sheetData>
  <mergeCells count="8">
    <mergeCell ref="B16:R16"/>
    <mergeCell ref="C2:R2"/>
    <mergeCell ref="B11:B13"/>
    <mergeCell ref="E6:P6"/>
    <mergeCell ref="E7:P7"/>
    <mergeCell ref="E8:P8"/>
    <mergeCell ref="B4:B5"/>
    <mergeCell ref="B9:B10"/>
  </mergeCells>
  <hyperlinks>
    <hyperlink ref="B6" r:id="rId1"/>
    <hyperlink ref="B7" r:id="rId2"/>
    <hyperlink ref="B11" r:id="rId3" display="https://www.umweltbundesamt.at/luft"/>
    <hyperlink ref="B8" r:id="rId4"/>
    <hyperlink ref="B9" r:id="rId5" display="https://www.umweltbundesamt.at/luft"/>
    <hyperlink ref="B11:B13" r:id="rId6" display="https://www.umweltbundesamt.at/emiberichte"/>
    <hyperlink ref="B9:B10" r:id="rId7" display="https://www.umweltbundesamt.at/emiberichte"/>
  </hyperlinks>
  <pageMargins left="0.39370078740157483" right="0.39370078740157483" top="0.39370078740157483" bottom="0.39370078740157483" header="0.31496062992125984" footer="0.31496062992125984"/>
  <pageSetup paperSize="9" scale="54" orientation="portrait" r:id="rId8"/>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3BB33B"/>
    <pageSetUpPr fitToPage="1"/>
  </sheetPr>
  <dimension ref="B1:S326"/>
  <sheetViews>
    <sheetView showGridLines="0" zoomScale="75" zoomScaleNormal="75" workbookViewId="0">
      <selection activeCell="E6" sqref="E6:O6"/>
    </sheetView>
  </sheetViews>
  <sheetFormatPr baseColWidth="10" defaultRowHeight="15" x14ac:dyDescent="0.25"/>
  <cols>
    <col min="2" max="2" width="25.875" style="12" customWidth="1"/>
    <col min="3" max="3" width="17.75" style="12" customWidth="1"/>
    <col min="4" max="4" width="13.125" style="20" customWidth="1"/>
    <col min="5" max="9" width="8.75" style="199" customWidth="1"/>
    <col min="10" max="16" width="8.75" style="178" customWidth="1"/>
    <col min="17" max="17" width="10.75" style="13" customWidth="1"/>
    <col min="18" max="18" width="6.375" style="67" customWidth="1"/>
    <col min="19" max="19" width="2.875" customWidth="1"/>
  </cols>
  <sheetData>
    <row r="1" spans="2:19" ht="18.75" thickBot="1" x14ac:dyDescent="0.3">
      <c r="B1" s="18" t="s">
        <v>152</v>
      </c>
    </row>
    <row r="2" spans="2:19" ht="103.9" customHeight="1" x14ac:dyDescent="0.2">
      <c r="B2" s="157"/>
      <c r="C2" s="602" t="s">
        <v>133</v>
      </c>
      <c r="D2" s="603"/>
      <c r="E2" s="603"/>
      <c r="F2" s="603"/>
      <c r="G2" s="603"/>
      <c r="H2" s="603"/>
      <c r="I2" s="603"/>
      <c r="J2" s="603"/>
      <c r="K2" s="603"/>
      <c r="L2" s="603"/>
      <c r="M2" s="603"/>
      <c r="N2" s="603"/>
      <c r="O2" s="603"/>
      <c r="P2" s="603"/>
      <c r="Q2" s="603"/>
      <c r="R2" s="604"/>
    </row>
    <row r="3" spans="2:19" ht="30" customHeight="1" x14ac:dyDescent="0.2">
      <c r="B3" s="156" t="s">
        <v>48</v>
      </c>
      <c r="C3" s="3"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53" t="s">
        <v>2</v>
      </c>
    </row>
    <row r="4" spans="2:19" s="6" customFormat="1" ht="39.950000000000003" customHeight="1" x14ac:dyDescent="0.2">
      <c r="B4" s="607" t="s">
        <v>306</v>
      </c>
      <c r="C4" s="389" t="s">
        <v>13</v>
      </c>
      <c r="D4" s="389" t="s">
        <v>132</v>
      </c>
      <c r="E4" s="344">
        <v>46.790388477252272</v>
      </c>
      <c r="F4" s="257" t="s">
        <v>9</v>
      </c>
      <c r="G4" s="257" t="s">
        <v>9</v>
      </c>
      <c r="H4" s="257" t="s">
        <v>9</v>
      </c>
      <c r="I4" s="257" t="s">
        <v>9</v>
      </c>
      <c r="J4" s="257">
        <v>46.946194861851673</v>
      </c>
      <c r="K4" s="257">
        <v>46.977356138771555</v>
      </c>
      <c r="L4" s="257">
        <v>47.008517415691436</v>
      </c>
      <c r="M4" s="257">
        <v>47.039678692611311</v>
      </c>
      <c r="N4" s="339">
        <v>47.0708399695312</v>
      </c>
      <c r="O4" s="339">
        <v>47.102001246451074</v>
      </c>
      <c r="P4" s="339">
        <v>47.133162523370956</v>
      </c>
      <c r="Q4" s="155" t="s">
        <v>164</v>
      </c>
      <c r="R4" s="154" t="s">
        <v>4</v>
      </c>
    </row>
    <row r="5" spans="2:19" s="6" customFormat="1" ht="39.950000000000003" customHeight="1" x14ac:dyDescent="0.2">
      <c r="B5" s="606"/>
      <c r="C5" s="175" t="s">
        <v>154</v>
      </c>
      <c r="D5" s="391" t="s">
        <v>132</v>
      </c>
      <c r="E5" s="258">
        <v>21.5</v>
      </c>
      <c r="F5" s="258" t="s">
        <v>9</v>
      </c>
      <c r="G5" s="258" t="s">
        <v>9</v>
      </c>
      <c r="H5" s="258" t="s">
        <v>9</v>
      </c>
      <c r="I5" s="258" t="s">
        <v>9</v>
      </c>
      <c r="J5" s="258" t="s">
        <v>9</v>
      </c>
      <c r="K5" s="258" t="s">
        <v>9</v>
      </c>
      <c r="L5" s="258" t="s">
        <v>9</v>
      </c>
      <c r="M5" s="258" t="s">
        <v>9</v>
      </c>
      <c r="N5" s="258" t="s">
        <v>9</v>
      </c>
      <c r="O5" s="183" t="s">
        <v>9</v>
      </c>
      <c r="P5" s="185">
        <v>22</v>
      </c>
      <c r="Q5" s="347" t="s">
        <v>303</v>
      </c>
      <c r="R5" s="337" t="s">
        <v>4</v>
      </c>
    </row>
    <row r="6" spans="2:19" s="6" customFormat="1" ht="39.950000000000003" customHeight="1" x14ac:dyDescent="0.2">
      <c r="B6" s="605" t="s">
        <v>298</v>
      </c>
      <c r="C6" s="206" t="s">
        <v>13</v>
      </c>
      <c r="D6" s="206" t="s">
        <v>115</v>
      </c>
      <c r="E6" s="268">
        <v>2154.1341335000002</v>
      </c>
      <c r="F6" s="268">
        <v>2187.7681224000003</v>
      </c>
      <c r="G6" s="268">
        <v>2226.4982630500003</v>
      </c>
      <c r="H6" s="268">
        <v>2252.813353</v>
      </c>
      <c r="I6" s="268">
        <v>2278.7996217999998</v>
      </c>
      <c r="J6" s="268">
        <v>2297.6076896499999</v>
      </c>
      <c r="K6" s="268">
        <v>2311.9911847499998</v>
      </c>
      <c r="L6" s="268">
        <v>2327.0299815499998</v>
      </c>
      <c r="M6" s="268">
        <v>2338.3160950000001</v>
      </c>
      <c r="N6" s="268">
        <v>2354.3387317999996</v>
      </c>
      <c r="O6" s="268">
        <v>2372</v>
      </c>
      <c r="P6" s="268" t="s">
        <v>9</v>
      </c>
      <c r="Q6" s="231" t="s">
        <v>63</v>
      </c>
      <c r="R6" s="336" t="s">
        <v>4</v>
      </c>
    </row>
    <row r="7" spans="2:19" s="6" customFormat="1" ht="39.950000000000003" customHeight="1" x14ac:dyDescent="0.2">
      <c r="B7" s="606"/>
      <c r="C7" s="175" t="s">
        <v>154</v>
      </c>
      <c r="D7" s="391" t="s">
        <v>115</v>
      </c>
      <c r="E7" s="251" t="s">
        <v>9</v>
      </c>
      <c r="F7" s="251" t="s">
        <v>9</v>
      </c>
      <c r="G7" s="251" t="s">
        <v>9</v>
      </c>
      <c r="H7" s="251">
        <v>107.74799999999999</v>
      </c>
      <c r="I7" s="251">
        <v>107.74799999999999</v>
      </c>
      <c r="J7" s="251">
        <v>107.74799999999999</v>
      </c>
      <c r="K7" s="251">
        <v>108.18599999999998</v>
      </c>
      <c r="L7" s="251">
        <v>107.93900000000002</v>
      </c>
      <c r="M7" s="251">
        <v>108.18599999999998</v>
      </c>
      <c r="N7" s="251">
        <v>109.12</v>
      </c>
      <c r="O7" s="251">
        <v>109.56</v>
      </c>
      <c r="P7" s="251" t="s">
        <v>9</v>
      </c>
      <c r="Q7" s="224" t="s">
        <v>63</v>
      </c>
      <c r="R7" s="337" t="s">
        <v>4</v>
      </c>
    </row>
    <row r="8" spans="2:19" s="6" customFormat="1" ht="59.25" customHeight="1" x14ac:dyDescent="0.2">
      <c r="B8" s="425" t="s">
        <v>131</v>
      </c>
      <c r="C8" s="461" t="s">
        <v>3</v>
      </c>
      <c r="D8" s="217"/>
      <c r="E8" s="608" t="s">
        <v>130</v>
      </c>
      <c r="F8" s="608"/>
      <c r="G8" s="608"/>
      <c r="H8" s="608"/>
      <c r="I8" s="608"/>
      <c r="J8" s="608"/>
      <c r="K8" s="608"/>
      <c r="L8" s="608"/>
      <c r="M8" s="608"/>
      <c r="N8" s="608"/>
      <c r="O8" s="608"/>
      <c r="P8" s="608"/>
      <c r="Q8" s="345" t="s">
        <v>129</v>
      </c>
      <c r="R8" s="346" t="s">
        <v>4</v>
      </c>
    </row>
    <row r="9" spans="2:19" s="6" customFormat="1" ht="57.75" customHeight="1" thickBot="1" x14ac:dyDescent="0.25">
      <c r="B9" s="426" t="s">
        <v>304</v>
      </c>
      <c r="C9" s="463" t="s">
        <v>3</v>
      </c>
      <c r="D9" s="152"/>
      <c r="E9" s="609" t="s">
        <v>130</v>
      </c>
      <c r="F9" s="609"/>
      <c r="G9" s="609"/>
      <c r="H9" s="609"/>
      <c r="I9" s="609"/>
      <c r="J9" s="609"/>
      <c r="K9" s="609"/>
      <c r="L9" s="609"/>
      <c r="M9" s="609"/>
      <c r="N9" s="609"/>
      <c r="O9" s="609"/>
      <c r="P9" s="609"/>
      <c r="Q9" s="151" t="s">
        <v>129</v>
      </c>
      <c r="R9" s="150" t="s">
        <v>4</v>
      </c>
    </row>
    <row r="10" spans="2:19" x14ac:dyDescent="0.25">
      <c r="B10" s="416"/>
      <c r="C10" s="9"/>
      <c r="D10" s="9"/>
    </row>
    <row r="11" spans="2:19" s="8" customFormat="1" ht="20.45" customHeight="1" x14ac:dyDescent="0.2">
      <c r="B11" s="416" t="s">
        <v>321</v>
      </c>
      <c r="C11" s="9"/>
      <c r="D11" s="9"/>
      <c r="E11" s="187"/>
      <c r="F11" s="187"/>
      <c r="G11" s="187"/>
      <c r="H11" s="187"/>
      <c r="I11" s="187"/>
      <c r="J11" s="187"/>
      <c r="K11" s="187"/>
      <c r="L11" s="187"/>
      <c r="M11" s="187"/>
      <c r="N11" s="187"/>
      <c r="O11" s="187"/>
      <c r="P11" s="187"/>
      <c r="Q11" s="10"/>
      <c r="R11" s="5"/>
      <c r="S11" s="23"/>
    </row>
    <row r="12" spans="2:19" s="8" customFormat="1" ht="12.75" x14ac:dyDescent="0.2">
      <c r="B12" s="416" t="s">
        <v>305</v>
      </c>
      <c r="C12" s="9"/>
      <c r="D12" s="9"/>
      <c r="E12" s="187"/>
      <c r="F12" s="187"/>
      <c r="G12" s="187"/>
      <c r="H12" s="187"/>
      <c r="I12" s="187"/>
      <c r="J12" s="187"/>
      <c r="K12" s="187"/>
      <c r="L12" s="187"/>
      <c r="M12" s="187"/>
      <c r="N12" s="187"/>
      <c r="O12" s="187"/>
      <c r="P12" s="187"/>
      <c r="Q12" s="10"/>
      <c r="R12" s="10"/>
      <c r="S12" s="22"/>
    </row>
    <row r="13" spans="2:19" s="8" customFormat="1" ht="15.6" customHeight="1" x14ac:dyDescent="0.2">
      <c r="B13" s="416" t="s">
        <v>149</v>
      </c>
      <c r="C13" s="9"/>
      <c r="D13" s="9"/>
      <c r="E13" s="187"/>
      <c r="F13" s="187"/>
      <c r="G13" s="187"/>
      <c r="H13" s="187"/>
      <c r="I13" s="187"/>
      <c r="J13" s="187"/>
      <c r="K13" s="187"/>
      <c r="L13" s="187"/>
      <c r="M13" s="187"/>
      <c r="N13" s="187"/>
      <c r="O13" s="187"/>
      <c r="P13" s="187"/>
      <c r="Q13" s="10"/>
      <c r="R13" s="10"/>
      <c r="S13" s="22"/>
    </row>
    <row r="14" spans="2:19" x14ac:dyDescent="0.25">
      <c r="B14" s="416"/>
      <c r="C14" s="9"/>
      <c r="D14" s="9"/>
    </row>
    <row r="15" spans="2:19" x14ac:dyDescent="0.25">
      <c r="B15" s="416"/>
      <c r="C15" s="9"/>
      <c r="D15" s="9"/>
    </row>
    <row r="16" spans="2:19" x14ac:dyDescent="0.25">
      <c r="B16" s="416"/>
      <c r="C16" s="9"/>
      <c r="D16" s="9"/>
    </row>
    <row r="17" spans="2:4" x14ac:dyDescent="0.25">
      <c r="B17" s="416"/>
      <c r="C17" s="9"/>
      <c r="D17" s="9"/>
    </row>
    <row r="18" spans="2:4" x14ac:dyDescent="0.25">
      <c r="B18" s="416"/>
      <c r="C18" s="9"/>
      <c r="D18" s="9"/>
    </row>
    <row r="19" spans="2:4" x14ac:dyDescent="0.25">
      <c r="B19" s="416"/>
      <c r="C19" s="9"/>
      <c r="D19" s="9"/>
    </row>
    <row r="20" spans="2:4" x14ac:dyDescent="0.25">
      <c r="B20" s="416"/>
      <c r="C20" s="9"/>
      <c r="D20" s="9"/>
    </row>
    <row r="21" spans="2:4" x14ac:dyDescent="0.25">
      <c r="B21" s="416"/>
      <c r="C21" s="9"/>
      <c r="D21" s="9"/>
    </row>
    <row r="22" spans="2:4" x14ac:dyDescent="0.25">
      <c r="B22" s="416"/>
      <c r="C22" s="9"/>
      <c r="D22" s="9"/>
    </row>
    <row r="23" spans="2:4" x14ac:dyDescent="0.25">
      <c r="B23" s="416"/>
      <c r="C23" s="9"/>
      <c r="D23" s="9"/>
    </row>
    <row r="24" spans="2:4" x14ac:dyDescent="0.25">
      <c r="B24" s="416"/>
      <c r="C24" s="9"/>
      <c r="D24" s="9"/>
    </row>
    <row r="25" spans="2:4" x14ac:dyDescent="0.25">
      <c r="B25" s="416"/>
      <c r="C25" s="9"/>
      <c r="D25" s="9"/>
    </row>
    <row r="26" spans="2:4" x14ac:dyDescent="0.25">
      <c r="B26" s="416"/>
      <c r="C26" s="9"/>
      <c r="D26" s="9"/>
    </row>
    <row r="27" spans="2:4" x14ac:dyDescent="0.25">
      <c r="B27" s="416"/>
      <c r="C27" s="9"/>
      <c r="D27" s="9"/>
    </row>
    <row r="28" spans="2:4" x14ac:dyDescent="0.25">
      <c r="B28" s="416"/>
      <c r="C28" s="9"/>
      <c r="D28" s="9"/>
    </row>
    <row r="29" spans="2:4" x14ac:dyDescent="0.25">
      <c r="B29" s="416"/>
      <c r="C29" s="9"/>
      <c r="D29" s="9"/>
    </row>
    <row r="30" spans="2:4" x14ac:dyDescent="0.25">
      <c r="B30" s="416"/>
      <c r="C30" s="9"/>
      <c r="D30" s="9"/>
    </row>
    <row r="31" spans="2:4" x14ac:dyDescent="0.25">
      <c r="B31" s="416"/>
      <c r="C31" s="9"/>
      <c r="D31" s="9"/>
    </row>
    <row r="32" spans="2:4"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B288" s="416"/>
      <c r="C288" s="9"/>
      <c r="D288" s="9"/>
    </row>
    <row r="289" spans="2:4" x14ac:dyDescent="0.25">
      <c r="B289" s="416"/>
      <c r="C289" s="9"/>
      <c r="D289" s="9"/>
    </row>
    <row r="290" spans="2:4" x14ac:dyDescent="0.25">
      <c r="B290" s="416"/>
      <c r="C290" s="9"/>
      <c r="D290" s="9"/>
    </row>
    <row r="291" spans="2:4" x14ac:dyDescent="0.25">
      <c r="B291" s="416"/>
      <c r="C291" s="9"/>
      <c r="D291" s="9"/>
    </row>
    <row r="292" spans="2:4" x14ac:dyDescent="0.25">
      <c r="B292" s="416"/>
      <c r="C292" s="9"/>
      <c r="D292" s="9"/>
    </row>
    <row r="293" spans="2:4" x14ac:dyDescent="0.25">
      <c r="C293" s="9"/>
      <c r="D293" s="9"/>
    </row>
    <row r="294" spans="2:4" x14ac:dyDescent="0.25">
      <c r="C294" s="9"/>
      <c r="D294" s="9"/>
    </row>
    <row r="295" spans="2:4" x14ac:dyDescent="0.25">
      <c r="C295" s="9"/>
      <c r="D295" s="9"/>
    </row>
    <row r="296" spans="2:4" x14ac:dyDescent="0.25">
      <c r="C296" s="9"/>
      <c r="D296" s="9"/>
    </row>
    <row r="297" spans="2:4" x14ac:dyDescent="0.25">
      <c r="C297" s="9"/>
      <c r="D297" s="9"/>
    </row>
    <row r="298" spans="2:4" x14ac:dyDescent="0.25">
      <c r="C298" s="9"/>
      <c r="D298" s="9"/>
    </row>
    <row r="299" spans="2:4" x14ac:dyDescent="0.25">
      <c r="C299" s="9"/>
      <c r="D299" s="9"/>
    </row>
    <row r="300" spans="2:4" x14ac:dyDescent="0.25">
      <c r="C300" s="9"/>
      <c r="D300" s="9"/>
    </row>
    <row r="301" spans="2:4" x14ac:dyDescent="0.25">
      <c r="C301" s="9"/>
      <c r="D301" s="9"/>
    </row>
    <row r="302" spans="2:4" x14ac:dyDescent="0.25">
      <c r="C302" s="9"/>
      <c r="D302" s="9"/>
    </row>
    <row r="303" spans="2:4" x14ac:dyDescent="0.25">
      <c r="C303" s="9"/>
      <c r="D303" s="9"/>
    </row>
    <row r="304" spans="2: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row r="322" spans="3:4" x14ac:dyDescent="0.25">
      <c r="C322" s="9"/>
      <c r="D322" s="9"/>
    </row>
    <row r="323" spans="3:4" x14ac:dyDescent="0.25">
      <c r="C323" s="9"/>
      <c r="D323" s="9"/>
    </row>
    <row r="324" spans="3:4" x14ac:dyDescent="0.25">
      <c r="C324" s="9"/>
      <c r="D324" s="9"/>
    </row>
    <row r="325" spans="3:4" x14ac:dyDescent="0.25">
      <c r="C325" s="9"/>
      <c r="D325" s="9"/>
    </row>
    <row r="326" spans="3:4" x14ac:dyDescent="0.25">
      <c r="C326" s="9"/>
      <c r="D326" s="9"/>
    </row>
  </sheetData>
  <mergeCells count="5">
    <mergeCell ref="C2:R2"/>
    <mergeCell ref="B6:B7"/>
    <mergeCell ref="B4:B5"/>
    <mergeCell ref="E8:P8"/>
    <mergeCell ref="E9:P9"/>
  </mergeCells>
  <hyperlinks>
    <hyperlink ref="B9" r:id="rId1"/>
    <hyperlink ref="B6" r:id="rId2" display="Flächeninanspruchnahme"/>
    <hyperlink ref="B6:B7" r:id="rId3" display="Versiegelte Fläche"/>
    <hyperlink ref="B4:B5" r:id="rId4" location="/map/0/r1_z/Bundesland/erg9/7" display="Waldfläche als Anteil an der gesamten Landfläche (Bundesländer: Durchschnitt 2016 - 2021)"/>
    <hyperlink ref="B8" r:id="rId5"/>
  </hyperlinks>
  <pageMargins left="0.39370078740157483" right="0.39370078740157483" top="0.39370078740157483" bottom="0.39370078740157483" header="0.31496062992125984" footer="0.31496062992125984"/>
  <pageSetup paperSize="9" scale="49" orientation="portrait" r:id="rId6"/>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32679C"/>
    <pageSetUpPr fitToPage="1"/>
  </sheetPr>
  <dimension ref="B1:AC323"/>
  <sheetViews>
    <sheetView showGridLines="0" tabSelected="1" zoomScale="75" zoomScaleNormal="75" workbookViewId="0">
      <selection activeCell="S8" sqref="S8"/>
    </sheetView>
  </sheetViews>
  <sheetFormatPr baseColWidth="10" defaultRowHeight="15" x14ac:dyDescent="0.25"/>
  <cols>
    <col min="2" max="3" width="22.75" style="12" customWidth="1"/>
    <col min="4" max="4" width="9.125" style="20" customWidth="1"/>
    <col min="5" max="9" width="9.125" style="349" customWidth="1"/>
    <col min="10" max="10" width="9.75" style="13" customWidth="1"/>
    <col min="11" max="17" width="9.625" style="13" customWidth="1"/>
    <col min="18" max="18" width="6.25" style="67" customWidth="1"/>
    <col min="19" max="19" width="2.75" customWidth="1"/>
  </cols>
  <sheetData>
    <row r="1" spans="2:29" ht="18.75" thickBot="1" x14ac:dyDescent="0.3">
      <c r="B1" s="18" t="s">
        <v>152</v>
      </c>
      <c r="D1" s="12"/>
      <c r="E1" s="13"/>
      <c r="F1" s="13"/>
      <c r="G1" s="13"/>
      <c r="H1" s="13"/>
      <c r="I1" s="13"/>
      <c r="R1" s="13"/>
      <c r="S1" s="32"/>
    </row>
    <row r="2" spans="2:29" ht="103.9" customHeight="1" x14ac:dyDescent="0.2">
      <c r="B2" s="162"/>
      <c r="C2" s="614" t="s">
        <v>138</v>
      </c>
      <c r="D2" s="615"/>
      <c r="E2" s="615"/>
      <c r="F2" s="615"/>
      <c r="G2" s="615"/>
      <c r="H2" s="615"/>
      <c r="I2" s="615"/>
      <c r="J2" s="615"/>
      <c r="K2" s="615"/>
      <c r="L2" s="615"/>
      <c r="M2" s="615"/>
      <c r="N2" s="615"/>
      <c r="O2" s="615"/>
      <c r="P2" s="615"/>
      <c r="Q2" s="615"/>
      <c r="R2" s="616"/>
    </row>
    <row r="3" spans="2:29" ht="30" customHeight="1" x14ac:dyDescent="0.2">
      <c r="B3" s="161" t="s">
        <v>48</v>
      </c>
      <c r="C3" s="3" t="s">
        <v>14</v>
      </c>
      <c r="D3" s="64" t="s">
        <v>0</v>
      </c>
      <c r="E3" s="2">
        <v>2010</v>
      </c>
      <c r="F3" s="2">
        <v>2011</v>
      </c>
      <c r="G3" s="2">
        <v>2012</v>
      </c>
      <c r="H3" s="2">
        <v>2013</v>
      </c>
      <c r="I3" s="2">
        <v>2014</v>
      </c>
      <c r="J3" s="2">
        <v>2015</v>
      </c>
      <c r="K3" s="2">
        <v>2016</v>
      </c>
      <c r="L3" s="2">
        <v>2017</v>
      </c>
      <c r="M3" s="2">
        <v>2018</v>
      </c>
      <c r="N3" s="2">
        <v>2019</v>
      </c>
      <c r="O3" s="2">
        <v>2020</v>
      </c>
      <c r="P3" s="2">
        <v>2021</v>
      </c>
      <c r="Q3" s="62" t="s">
        <v>1</v>
      </c>
      <c r="R3" s="158" t="s">
        <v>2</v>
      </c>
    </row>
    <row r="4" spans="2:29" s="6" customFormat="1" ht="40.5" customHeight="1" x14ac:dyDescent="0.2">
      <c r="B4" s="617" t="s">
        <v>307</v>
      </c>
      <c r="C4" s="389" t="s">
        <v>13</v>
      </c>
      <c r="D4" s="389" t="s">
        <v>18</v>
      </c>
      <c r="E4" s="348">
        <v>0.55000000000000004</v>
      </c>
      <c r="F4" s="348">
        <v>0.55000000000000004</v>
      </c>
      <c r="G4" s="348">
        <v>0.42</v>
      </c>
      <c r="H4" s="348">
        <v>0.42</v>
      </c>
      <c r="I4" s="348">
        <v>0.43</v>
      </c>
      <c r="J4" s="348">
        <v>0.56999999999999995</v>
      </c>
      <c r="K4" s="348">
        <v>0.49</v>
      </c>
      <c r="L4" s="348">
        <v>0.52</v>
      </c>
      <c r="M4" s="348">
        <v>0.56999999999999995</v>
      </c>
      <c r="N4" s="348">
        <v>0.5</v>
      </c>
      <c r="O4" s="348">
        <v>0.4</v>
      </c>
      <c r="P4" s="348">
        <v>0.4</v>
      </c>
      <c r="Q4" s="5" t="s">
        <v>6</v>
      </c>
      <c r="R4" s="159" t="s">
        <v>4</v>
      </c>
      <c r="T4" s="160"/>
      <c r="U4" s="160"/>
      <c r="V4" s="160"/>
      <c r="W4" s="160"/>
      <c r="X4" s="160"/>
      <c r="Y4" s="160"/>
      <c r="Z4" s="160"/>
      <c r="AA4" s="160"/>
      <c r="AB4" s="160"/>
      <c r="AC4" s="160"/>
    </row>
    <row r="5" spans="2:29" s="6" customFormat="1" ht="40.5" customHeight="1" x14ac:dyDescent="0.2">
      <c r="B5" s="618"/>
      <c r="C5" s="175" t="s">
        <v>154</v>
      </c>
      <c r="D5" s="391" t="s">
        <v>18</v>
      </c>
      <c r="E5" s="350">
        <v>0.97</v>
      </c>
      <c r="F5" s="350">
        <v>1</v>
      </c>
      <c r="G5" s="350">
        <v>0.77</v>
      </c>
      <c r="H5" s="350">
        <v>0.67</v>
      </c>
      <c r="I5" s="350">
        <v>0.47</v>
      </c>
      <c r="J5" s="350">
        <v>0.99</v>
      </c>
      <c r="K5" s="350">
        <v>0.62</v>
      </c>
      <c r="L5" s="350">
        <v>0.82</v>
      </c>
      <c r="M5" s="350">
        <v>1.06</v>
      </c>
      <c r="N5" s="350">
        <v>0.56000000000000005</v>
      </c>
      <c r="O5" s="350">
        <v>0.41</v>
      </c>
      <c r="P5" s="350">
        <v>0.52</v>
      </c>
      <c r="Q5" s="176" t="s">
        <v>6</v>
      </c>
      <c r="R5" s="351" t="s">
        <v>4</v>
      </c>
    </row>
    <row r="6" spans="2:29" s="6" customFormat="1" ht="50.1" customHeight="1" x14ac:dyDescent="0.2">
      <c r="B6" s="423" t="s">
        <v>137</v>
      </c>
      <c r="C6" s="464" t="s">
        <v>3</v>
      </c>
      <c r="D6" s="217"/>
      <c r="E6" s="610" t="s">
        <v>12</v>
      </c>
      <c r="F6" s="610"/>
      <c r="G6" s="610"/>
      <c r="H6" s="610"/>
      <c r="I6" s="610"/>
      <c r="J6" s="610"/>
      <c r="K6" s="610"/>
      <c r="L6" s="610"/>
      <c r="M6" s="610"/>
      <c r="N6" s="610"/>
      <c r="O6" s="610"/>
      <c r="P6" s="610"/>
      <c r="Q6" s="219"/>
      <c r="R6" s="355" t="s">
        <v>8</v>
      </c>
    </row>
    <row r="7" spans="2:29" ht="35.1" customHeight="1" x14ac:dyDescent="0.2">
      <c r="B7" s="629" t="s">
        <v>360</v>
      </c>
      <c r="C7" s="205" t="s">
        <v>13</v>
      </c>
      <c r="D7" s="206" t="s">
        <v>5</v>
      </c>
      <c r="E7" s="268" t="s">
        <v>9</v>
      </c>
      <c r="F7" s="268" t="s">
        <v>9</v>
      </c>
      <c r="G7" s="268" t="s">
        <v>9</v>
      </c>
      <c r="H7" s="268" t="s">
        <v>9</v>
      </c>
      <c r="I7" s="268" t="s">
        <v>9</v>
      </c>
      <c r="J7" s="268" t="s">
        <v>9</v>
      </c>
      <c r="K7" s="268" t="s">
        <v>9</v>
      </c>
      <c r="L7" s="268" t="s">
        <v>9</v>
      </c>
      <c r="M7" s="268" t="s">
        <v>9</v>
      </c>
      <c r="N7" s="268" t="s">
        <v>9</v>
      </c>
      <c r="O7" s="301" t="s">
        <v>9</v>
      </c>
      <c r="P7" s="214">
        <v>34.5</v>
      </c>
      <c r="Q7" s="213" t="s">
        <v>6</v>
      </c>
      <c r="R7" s="456" t="s">
        <v>4</v>
      </c>
    </row>
    <row r="8" spans="2:29" ht="35.1" customHeight="1" x14ac:dyDescent="0.2">
      <c r="B8" s="630"/>
      <c r="C8" s="175" t="s">
        <v>154</v>
      </c>
      <c r="D8" s="391" t="s">
        <v>5</v>
      </c>
      <c r="E8" s="251" t="s">
        <v>9</v>
      </c>
      <c r="F8" s="251" t="s">
        <v>9</v>
      </c>
      <c r="G8" s="251" t="s">
        <v>9</v>
      </c>
      <c r="H8" s="251" t="s">
        <v>9</v>
      </c>
      <c r="I8" s="251" t="s">
        <v>9</v>
      </c>
      <c r="J8" s="251" t="s">
        <v>9</v>
      </c>
      <c r="K8" s="251" t="s">
        <v>9</v>
      </c>
      <c r="L8" s="251" t="s">
        <v>9</v>
      </c>
      <c r="M8" s="251" t="s">
        <v>9</v>
      </c>
      <c r="N8" s="251" t="s">
        <v>9</v>
      </c>
      <c r="O8" s="302" t="s">
        <v>9</v>
      </c>
      <c r="P8" s="200">
        <v>39.340000000000003</v>
      </c>
      <c r="Q8" s="176" t="s">
        <v>6</v>
      </c>
      <c r="R8" s="457" t="s">
        <v>4</v>
      </c>
    </row>
    <row r="9" spans="2:29" s="6" customFormat="1" ht="51" customHeight="1" x14ac:dyDescent="0.2">
      <c r="B9" s="612" t="s">
        <v>136</v>
      </c>
      <c r="C9" s="206" t="s">
        <v>13</v>
      </c>
      <c r="D9" s="206" t="s">
        <v>5</v>
      </c>
      <c r="E9" s="400">
        <v>13.4</v>
      </c>
      <c r="F9" s="400">
        <v>12.1</v>
      </c>
      <c r="G9" s="400">
        <v>11.7</v>
      </c>
      <c r="H9" s="400">
        <v>11.3</v>
      </c>
      <c r="I9" s="400">
        <v>13.4</v>
      </c>
      <c r="J9" s="400">
        <v>12.9</v>
      </c>
      <c r="K9" s="400">
        <v>12.4</v>
      </c>
      <c r="L9" s="400">
        <v>10.9</v>
      </c>
      <c r="M9" s="400">
        <v>9.6999999999999993</v>
      </c>
      <c r="N9" s="400">
        <v>8.4</v>
      </c>
      <c r="O9" s="400">
        <v>5.7</v>
      </c>
      <c r="P9" s="400">
        <v>6.4</v>
      </c>
      <c r="Q9" s="213" t="s">
        <v>6</v>
      </c>
      <c r="R9" s="401" t="s">
        <v>7</v>
      </c>
    </row>
    <row r="10" spans="2:29" s="6" customFormat="1" ht="50.45" customHeight="1" x14ac:dyDescent="0.2">
      <c r="B10" s="613"/>
      <c r="C10" s="175" t="s">
        <v>171</v>
      </c>
      <c r="D10" s="391" t="s">
        <v>5</v>
      </c>
      <c r="E10" s="350" t="s">
        <v>251</v>
      </c>
      <c r="F10" s="350" t="s">
        <v>308</v>
      </c>
      <c r="G10" s="350" t="s">
        <v>309</v>
      </c>
      <c r="H10" s="350" t="s">
        <v>310</v>
      </c>
      <c r="I10" s="350" t="s">
        <v>311</v>
      </c>
      <c r="J10" s="350" t="s">
        <v>310</v>
      </c>
      <c r="K10" s="350" t="s">
        <v>312</v>
      </c>
      <c r="L10" s="350" t="s">
        <v>254</v>
      </c>
      <c r="M10" s="350" t="s">
        <v>250</v>
      </c>
      <c r="N10" s="350" t="s">
        <v>263</v>
      </c>
      <c r="O10" s="350" t="s">
        <v>249</v>
      </c>
      <c r="P10" s="350" t="s">
        <v>233</v>
      </c>
      <c r="Q10" s="176" t="s">
        <v>6</v>
      </c>
      <c r="R10" s="351" t="s">
        <v>7</v>
      </c>
    </row>
    <row r="11" spans="2:29" s="6" customFormat="1" ht="57.75" customHeight="1" x14ac:dyDescent="0.2">
      <c r="B11" s="423" t="s">
        <v>135</v>
      </c>
      <c r="C11" s="459" t="s">
        <v>3</v>
      </c>
      <c r="D11" s="450"/>
      <c r="E11" s="610" t="s">
        <v>12</v>
      </c>
      <c r="F11" s="610"/>
      <c r="G11" s="610"/>
      <c r="H11" s="610"/>
      <c r="I11" s="610"/>
      <c r="J11" s="610"/>
      <c r="K11" s="610"/>
      <c r="L11" s="610"/>
      <c r="M11" s="610"/>
      <c r="N11" s="610"/>
      <c r="O11" s="610"/>
      <c r="P11" s="610"/>
      <c r="Q11" s="219"/>
      <c r="R11" s="355" t="s">
        <v>8</v>
      </c>
    </row>
    <row r="12" spans="2:29" s="6" customFormat="1" ht="46.9" customHeight="1" x14ac:dyDescent="0.2">
      <c r="B12" s="612" t="s">
        <v>341</v>
      </c>
      <c r="C12" s="206" t="s">
        <v>13</v>
      </c>
      <c r="D12" s="206" t="s">
        <v>32</v>
      </c>
      <c r="E12" s="400" t="s">
        <v>9</v>
      </c>
      <c r="F12" s="400" t="s">
        <v>9</v>
      </c>
      <c r="G12" s="400" t="s">
        <v>9</v>
      </c>
      <c r="H12" s="400">
        <v>4.4000000000000004</v>
      </c>
      <c r="I12" s="400" t="s">
        <v>9</v>
      </c>
      <c r="J12" s="400" t="s">
        <v>9</v>
      </c>
      <c r="K12" s="400" t="s">
        <v>9</v>
      </c>
      <c r="L12" s="400" t="s">
        <v>9</v>
      </c>
      <c r="M12" s="400" t="s">
        <v>9</v>
      </c>
      <c r="N12" s="400">
        <v>4.6853254066325469</v>
      </c>
      <c r="O12" s="400">
        <v>5.8046827898238442</v>
      </c>
      <c r="P12" s="400">
        <v>5</v>
      </c>
      <c r="Q12" s="208" t="s">
        <v>6</v>
      </c>
      <c r="R12" s="401" t="s">
        <v>4</v>
      </c>
    </row>
    <row r="13" spans="2:29" s="6" customFormat="1" ht="39.75" customHeight="1" x14ac:dyDescent="0.2">
      <c r="B13" s="613"/>
      <c r="C13" s="175" t="s">
        <v>171</v>
      </c>
      <c r="D13" s="391" t="s">
        <v>32</v>
      </c>
      <c r="E13" s="350" t="s">
        <v>9</v>
      </c>
      <c r="F13" s="350" t="s">
        <v>9</v>
      </c>
      <c r="G13" s="350" t="s">
        <v>9</v>
      </c>
      <c r="H13" s="354" t="s">
        <v>279</v>
      </c>
      <c r="I13" s="350" t="s">
        <v>9</v>
      </c>
      <c r="J13" s="350" t="s">
        <v>9</v>
      </c>
      <c r="K13" s="350" t="s">
        <v>9</v>
      </c>
      <c r="L13" s="350" t="s">
        <v>9</v>
      </c>
      <c r="M13" s="350" t="s">
        <v>9</v>
      </c>
      <c r="N13" s="354" t="s">
        <v>281</v>
      </c>
      <c r="O13" s="354" t="s">
        <v>257</v>
      </c>
      <c r="P13" s="354" t="s">
        <v>256</v>
      </c>
      <c r="Q13" s="176" t="s">
        <v>6</v>
      </c>
      <c r="R13" s="351" t="s">
        <v>4</v>
      </c>
    </row>
    <row r="14" spans="2:29" s="6" customFormat="1" ht="57.75" customHeight="1" x14ac:dyDescent="0.2">
      <c r="B14" s="423" t="s">
        <v>313</v>
      </c>
      <c r="C14" s="459" t="s">
        <v>3</v>
      </c>
      <c r="D14" s="450"/>
      <c r="E14" s="610" t="s">
        <v>12</v>
      </c>
      <c r="F14" s="610"/>
      <c r="G14" s="610"/>
      <c r="H14" s="610"/>
      <c r="I14" s="610"/>
      <c r="J14" s="610"/>
      <c r="K14" s="610"/>
      <c r="L14" s="610"/>
      <c r="M14" s="610"/>
      <c r="N14" s="610"/>
      <c r="O14" s="610"/>
      <c r="P14" s="610"/>
      <c r="Q14" s="219"/>
      <c r="R14" s="355" t="s">
        <v>8</v>
      </c>
    </row>
    <row r="15" spans="2:29" s="6" customFormat="1" ht="50.1" customHeight="1" thickBot="1" x14ac:dyDescent="0.25">
      <c r="B15" s="424" t="s">
        <v>134</v>
      </c>
      <c r="C15" s="465" t="s">
        <v>3</v>
      </c>
      <c r="D15" s="451"/>
      <c r="E15" s="611" t="s">
        <v>12</v>
      </c>
      <c r="F15" s="611"/>
      <c r="G15" s="611"/>
      <c r="H15" s="611"/>
      <c r="I15" s="611"/>
      <c r="J15" s="611"/>
      <c r="K15" s="611"/>
      <c r="L15" s="611"/>
      <c r="M15" s="611"/>
      <c r="N15" s="611"/>
      <c r="O15" s="611"/>
      <c r="P15" s="611"/>
      <c r="Q15" s="398"/>
      <c r="R15" s="399" t="s">
        <v>8</v>
      </c>
    </row>
    <row r="16" spans="2:29" x14ac:dyDescent="0.25">
      <c r="B16" s="416"/>
      <c r="C16" s="9"/>
      <c r="D16" s="9"/>
    </row>
    <row r="17" spans="2:19" s="8" customFormat="1" ht="20.65" customHeight="1" x14ac:dyDescent="0.2">
      <c r="B17" s="416" t="s">
        <v>321</v>
      </c>
      <c r="C17" s="9"/>
      <c r="D17" s="9"/>
      <c r="E17" s="10"/>
      <c r="F17" s="10"/>
      <c r="G17" s="10"/>
      <c r="H17" s="10"/>
      <c r="I17" s="10"/>
      <c r="J17" s="10"/>
      <c r="K17" s="10"/>
      <c r="L17" s="10"/>
      <c r="M17" s="10"/>
      <c r="N17" s="10"/>
      <c r="O17" s="10"/>
      <c r="P17" s="10"/>
      <c r="Q17" s="10"/>
      <c r="R17" s="5"/>
      <c r="S17" s="23"/>
    </row>
    <row r="18" spans="2:19" s="8" customFormat="1" ht="15" customHeight="1" x14ac:dyDescent="0.2">
      <c r="B18" s="416" t="s">
        <v>41</v>
      </c>
      <c r="C18" s="9"/>
      <c r="D18" s="9"/>
      <c r="E18" s="10"/>
      <c r="F18" s="10"/>
      <c r="G18" s="10"/>
      <c r="H18" s="10"/>
      <c r="I18" s="10"/>
      <c r="J18" s="10"/>
      <c r="K18" s="10"/>
      <c r="L18" s="10"/>
      <c r="M18" s="10"/>
      <c r="N18" s="10"/>
      <c r="O18" s="10"/>
      <c r="P18" s="10"/>
      <c r="Q18" s="10"/>
      <c r="R18" s="10"/>
      <c r="S18" s="22"/>
    </row>
    <row r="19" spans="2:19" s="8" customFormat="1" ht="15.6" customHeight="1" x14ac:dyDescent="0.2">
      <c r="B19" s="416" t="s">
        <v>291</v>
      </c>
      <c r="C19" s="9"/>
      <c r="D19" s="9"/>
      <c r="E19" s="10"/>
      <c r="F19" s="10"/>
      <c r="G19" s="10"/>
      <c r="H19" s="10"/>
      <c r="I19" s="10"/>
      <c r="J19" s="10"/>
      <c r="K19" s="10"/>
      <c r="L19" s="10"/>
      <c r="M19" s="10"/>
      <c r="N19" s="10"/>
      <c r="O19" s="10"/>
      <c r="P19" s="10"/>
      <c r="Q19" s="10"/>
      <c r="R19" s="10"/>
      <c r="S19" s="22"/>
    </row>
    <row r="20" spans="2:19" x14ac:dyDescent="0.25">
      <c r="B20" s="416"/>
      <c r="C20" s="9"/>
      <c r="D20" s="9"/>
    </row>
    <row r="21" spans="2:19" x14ac:dyDescent="0.25">
      <c r="B21" s="416"/>
      <c r="C21" s="9"/>
      <c r="D21" s="9"/>
    </row>
    <row r="22" spans="2:19" x14ac:dyDescent="0.25">
      <c r="B22" s="416"/>
      <c r="C22" s="9"/>
      <c r="D22" s="9"/>
    </row>
    <row r="23" spans="2:19" x14ac:dyDescent="0.25">
      <c r="B23" s="416"/>
      <c r="C23" s="9"/>
      <c r="D23" s="9"/>
    </row>
    <row r="24" spans="2:19" x14ac:dyDescent="0.25">
      <c r="B24" s="416"/>
      <c r="C24" s="9"/>
      <c r="D24" s="9"/>
    </row>
    <row r="25" spans="2:19" x14ac:dyDescent="0.25">
      <c r="B25" s="416"/>
      <c r="C25" s="9"/>
      <c r="D25" s="9"/>
    </row>
    <row r="26" spans="2:19" x14ac:dyDescent="0.25">
      <c r="B26" s="416"/>
      <c r="C26" s="9"/>
      <c r="D26" s="9"/>
    </row>
    <row r="27" spans="2:19" x14ac:dyDescent="0.25">
      <c r="B27" s="416"/>
      <c r="C27" s="9"/>
      <c r="D27" s="9"/>
    </row>
    <row r="28" spans="2:19" x14ac:dyDescent="0.25">
      <c r="B28" s="416"/>
      <c r="C28" s="9"/>
      <c r="D28" s="9"/>
    </row>
    <row r="29" spans="2:19" x14ac:dyDescent="0.25">
      <c r="B29" s="416"/>
      <c r="C29" s="9"/>
      <c r="D29" s="9"/>
    </row>
    <row r="30" spans="2:19" x14ac:dyDescent="0.25">
      <c r="B30" s="416"/>
      <c r="C30" s="9"/>
      <c r="D30" s="9"/>
    </row>
    <row r="31" spans="2:19" x14ac:dyDescent="0.25">
      <c r="B31" s="416"/>
      <c r="C31" s="9"/>
      <c r="D31" s="9"/>
    </row>
    <row r="32" spans="2:19"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B288" s="416"/>
      <c r="C288" s="9"/>
      <c r="D288" s="9"/>
    </row>
    <row r="289" spans="2:4" x14ac:dyDescent="0.25">
      <c r="B289" s="416"/>
      <c r="C289" s="9"/>
      <c r="D289" s="9"/>
    </row>
    <row r="290" spans="2:4" x14ac:dyDescent="0.25">
      <c r="C290" s="9"/>
      <c r="D290" s="9"/>
    </row>
    <row r="291" spans="2:4" x14ac:dyDescent="0.25">
      <c r="C291" s="9"/>
      <c r="D291" s="9"/>
    </row>
    <row r="292" spans="2:4" x14ac:dyDescent="0.25">
      <c r="C292" s="9"/>
      <c r="D292" s="9"/>
    </row>
    <row r="293" spans="2:4" x14ac:dyDescent="0.25">
      <c r="C293" s="9"/>
      <c r="D293" s="9"/>
    </row>
    <row r="294" spans="2:4" x14ac:dyDescent="0.25">
      <c r="C294" s="9"/>
      <c r="D294" s="9"/>
    </row>
    <row r="295" spans="2:4" x14ac:dyDescent="0.25">
      <c r="C295" s="9"/>
      <c r="D295" s="9"/>
    </row>
    <row r="296" spans="2:4" x14ac:dyDescent="0.25">
      <c r="C296" s="9"/>
      <c r="D296" s="9"/>
    </row>
    <row r="297" spans="2:4" x14ac:dyDescent="0.25">
      <c r="C297" s="9"/>
      <c r="D297" s="9"/>
    </row>
    <row r="298" spans="2:4" x14ac:dyDescent="0.25">
      <c r="C298" s="9"/>
      <c r="D298" s="9"/>
    </row>
    <row r="299" spans="2:4" x14ac:dyDescent="0.25">
      <c r="C299" s="9"/>
      <c r="D299" s="9"/>
    </row>
    <row r="300" spans="2:4" x14ac:dyDescent="0.25">
      <c r="C300" s="9"/>
      <c r="D300" s="9"/>
    </row>
    <row r="301" spans="2:4" x14ac:dyDescent="0.25">
      <c r="C301" s="9"/>
      <c r="D301" s="9"/>
    </row>
    <row r="302" spans="2:4" x14ac:dyDescent="0.25">
      <c r="C302" s="9"/>
      <c r="D302" s="9"/>
    </row>
    <row r="303" spans="2:4" x14ac:dyDescent="0.25">
      <c r="C303" s="9"/>
      <c r="D303" s="9"/>
    </row>
    <row r="304" spans="2: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row r="322" spans="3:4" x14ac:dyDescent="0.25">
      <c r="C322" s="9"/>
      <c r="D322" s="9"/>
    </row>
    <row r="323" spans="3:4" x14ac:dyDescent="0.25">
      <c r="C323" s="9"/>
      <c r="D323" s="9"/>
    </row>
  </sheetData>
  <mergeCells count="9">
    <mergeCell ref="E14:P14"/>
    <mergeCell ref="E15:P15"/>
    <mergeCell ref="B12:B13"/>
    <mergeCell ref="C2:R2"/>
    <mergeCell ref="B4:B5"/>
    <mergeCell ref="E6:P6"/>
    <mergeCell ref="B9:B10"/>
    <mergeCell ref="B7:B8"/>
    <mergeCell ref="E11:P11"/>
  </mergeCells>
  <hyperlinks>
    <hyperlink ref="B4:B5" r:id="rId1" display="https://www.statistik.at/statistiken/bevoelkerung-und-soziales/bevoelkerung/gestorbene/todesursachen"/>
    <hyperlink ref="B7" r:id="rId2" display="Körperliche und/oder sexuelle Gewalt gegen 18- bis 74-jährige Frauen, innerhalb der letzten 12 Monate"/>
    <hyperlink ref="B7:B8" r:id="rId3" display="Körperliche und/oder sexuelle Gewalt gegen 18- bis 74-jährige Frauen, erlebt ab dem Alter von 15 Jahren"/>
  </hyperlinks>
  <pageMargins left="0.39370078740157483" right="0.39370078740157483" top="0.39370078740157483" bottom="0.39370078740157483" header="0.31496062992125984" footer="0.31496062992125984"/>
  <pageSetup paperSize="9" scale="47"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rgb="FF24476E"/>
    <pageSetUpPr fitToPage="1"/>
  </sheetPr>
  <dimension ref="B1:S321"/>
  <sheetViews>
    <sheetView showGridLines="0" zoomScale="75" zoomScaleNormal="75" zoomScaleSheetLayoutView="75" workbookViewId="0">
      <selection activeCell="X9" sqref="X9"/>
    </sheetView>
  </sheetViews>
  <sheetFormatPr baseColWidth="10" defaultRowHeight="15" x14ac:dyDescent="0.25"/>
  <cols>
    <col min="2" max="2" width="26.125" style="12" customWidth="1"/>
    <col min="3" max="3" width="15.75" style="12" customWidth="1"/>
    <col min="4" max="4" width="10.625" style="20" customWidth="1"/>
    <col min="5" max="9" width="7.25" style="199" customWidth="1"/>
    <col min="10" max="16" width="7.25" style="178" customWidth="1"/>
    <col min="17" max="17" width="13.375" style="13" customWidth="1"/>
    <col min="18" max="18" width="5.25" style="67" customWidth="1"/>
    <col min="19" max="19" width="2.875" customWidth="1"/>
  </cols>
  <sheetData>
    <row r="1" spans="2:19" ht="23.25" customHeight="1" thickBot="1" x14ac:dyDescent="0.3">
      <c r="B1" s="18" t="s">
        <v>152</v>
      </c>
      <c r="D1" s="12"/>
      <c r="E1" s="178"/>
      <c r="F1" s="178"/>
      <c r="G1" s="178"/>
      <c r="H1" s="178"/>
      <c r="I1" s="178"/>
      <c r="R1" s="13"/>
      <c r="S1" s="32"/>
    </row>
    <row r="2" spans="2:19" ht="103.9" customHeight="1" x14ac:dyDescent="0.2">
      <c r="B2" s="163"/>
      <c r="C2" s="623" t="s">
        <v>139</v>
      </c>
      <c r="D2" s="624"/>
      <c r="E2" s="624"/>
      <c r="F2" s="624"/>
      <c r="G2" s="624"/>
      <c r="H2" s="624"/>
      <c r="I2" s="624"/>
      <c r="J2" s="624"/>
      <c r="K2" s="624"/>
      <c r="L2" s="624"/>
      <c r="M2" s="624"/>
      <c r="N2" s="624"/>
      <c r="O2" s="624"/>
      <c r="P2" s="624"/>
      <c r="Q2" s="624"/>
      <c r="R2" s="625"/>
    </row>
    <row r="3" spans="2:19" ht="30" customHeight="1" x14ac:dyDescent="0.2">
      <c r="B3" s="164" t="s">
        <v>140</v>
      </c>
      <c r="C3" s="64"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165" t="s">
        <v>2</v>
      </c>
    </row>
    <row r="4" spans="2:19" s="6" customFormat="1" ht="50.1" customHeight="1" x14ac:dyDescent="0.2">
      <c r="B4" s="619" t="s">
        <v>325</v>
      </c>
      <c r="C4" s="389" t="s">
        <v>13</v>
      </c>
      <c r="D4" s="389" t="s">
        <v>5</v>
      </c>
      <c r="E4" s="179">
        <v>74.2</v>
      </c>
      <c r="F4" s="179">
        <v>78.7</v>
      </c>
      <c r="G4" s="179">
        <v>80</v>
      </c>
      <c r="H4" s="179">
        <v>80.599999999999994</v>
      </c>
      <c r="I4" s="179">
        <v>81</v>
      </c>
      <c r="J4" s="179">
        <v>83.9</v>
      </c>
      <c r="K4" s="179">
        <v>84.3</v>
      </c>
      <c r="L4" s="179">
        <v>87.9</v>
      </c>
      <c r="M4" s="179">
        <v>87.5</v>
      </c>
      <c r="N4" s="179">
        <v>87.8</v>
      </c>
      <c r="O4" s="179">
        <v>87.529427133375165</v>
      </c>
      <c r="P4" s="179">
        <v>92.529142931984993</v>
      </c>
      <c r="Q4" s="166" t="s">
        <v>6</v>
      </c>
      <c r="R4" s="167" t="s">
        <v>4</v>
      </c>
    </row>
    <row r="5" spans="2:19" s="6" customFormat="1" ht="39.950000000000003" customHeight="1" x14ac:dyDescent="0.2">
      <c r="B5" s="620"/>
      <c r="C5" s="175" t="s">
        <v>154</v>
      </c>
      <c r="D5" s="391" t="s">
        <v>5</v>
      </c>
      <c r="E5" s="185">
        <v>77.5</v>
      </c>
      <c r="F5" s="185">
        <v>83.5</v>
      </c>
      <c r="G5" s="185">
        <v>84.6</v>
      </c>
      <c r="H5" s="185">
        <v>81.900000000000006</v>
      </c>
      <c r="I5" s="185">
        <v>86.7</v>
      </c>
      <c r="J5" s="185">
        <v>89.4</v>
      </c>
      <c r="K5" s="185">
        <v>88.3</v>
      </c>
      <c r="L5" s="185">
        <v>91.6</v>
      </c>
      <c r="M5" s="185">
        <v>90.9</v>
      </c>
      <c r="N5" s="185">
        <v>89.7</v>
      </c>
      <c r="O5" s="185">
        <v>91.719858669068159</v>
      </c>
      <c r="P5" s="185">
        <v>94.669585595629329</v>
      </c>
      <c r="Q5" s="356" t="s">
        <v>6</v>
      </c>
      <c r="R5" s="357" t="s">
        <v>4</v>
      </c>
    </row>
    <row r="6" spans="2:19" s="6" customFormat="1" ht="50.1" customHeight="1" x14ac:dyDescent="0.2">
      <c r="B6" s="621" t="s">
        <v>314</v>
      </c>
      <c r="C6" s="206" t="s">
        <v>13</v>
      </c>
      <c r="D6" s="206" t="s">
        <v>5</v>
      </c>
      <c r="E6" s="207">
        <v>63.7</v>
      </c>
      <c r="F6" s="207">
        <v>72</v>
      </c>
      <c r="G6" s="207">
        <v>77.400000000000006</v>
      </c>
      <c r="H6" s="207">
        <v>79.8</v>
      </c>
      <c r="I6" s="207">
        <v>79.400000000000006</v>
      </c>
      <c r="J6" s="207">
        <v>80.900000000000006</v>
      </c>
      <c r="K6" s="207">
        <v>85.1</v>
      </c>
      <c r="L6" s="207">
        <v>88.2</v>
      </c>
      <c r="M6" s="207">
        <v>87.7</v>
      </c>
      <c r="N6" s="207">
        <v>89.3</v>
      </c>
      <c r="O6" s="207">
        <v>89.3</v>
      </c>
      <c r="P6" s="207">
        <v>91.009007555846537</v>
      </c>
      <c r="Q6" s="369" t="s">
        <v>6</v>
      </c>
      <c r="R6" s="370" t="s">
        <v>4</v>
      </c>
    </row>
    <row r="7" spans="2:19" s="6" customFormat="1" ht="39.950000000000003" customHeight="1" x14ac:dyDescent="0.2">
      <c r="B7" s="622"/>
      <c r="C7" s="175" t="s">
        <v>154</v>
      </c>
      <c r="D7" s="391" t="s">
        <v>5</v>
      </c>
      <c r="E7" s="185">
        <v>68</v>
      </c>
      <c r="F7" s="185">
        <v>74.3</v>
      </c>
      <c r="G7" s="185">
        <v>81.8</v>
      </c>
      <c r="H7" s="185">
        <v>82.8</v>
      </c>
      <c r="I7" s="185">
        <v>82.6</v>
      </c>
      <c r="J7" s="185">
        <v>86.6</v>
      </c>
      <c r="K7" s="185">
        <v>88.4</v>
      </c>
      <c r="L7" s="185">
        <v>89.1</v>
      </c>
      <c r="M7" s="185">
        <v>89.8</v>
      </c>
      <c r="N7" s="185">
        <v>91.4</v>
      </c>
      <c r="O7" s="185">
        <v>91.9</v>
      </c>
      <c r="P7" s="185">
        <v>92.492719708334207</v>
      </c>
      <c r="Q7" s="356" t="s">
        <v>6</v>
      </c>
      <c r="R7" s="357" t="s">
        <v>4</v>
      </c>
    </row>
    <row r="8" spans="2:19" s="6" customFormat="1" ht="50.1" customHeight="1" x14ac:dyDescent="0.2">
      <c r="B8" s="621" t="s">
        <v>328</v>
      </c>
      <c r="C8" s="206" t="s">
        <v>327</v>
      </c>
      <c r="D8" s="206" t="s">
        <v>324</v>
      </c>
      <c r="E8" s="274" t="s">
        <v>9</v>
      </c>
      <c r="F8" s="274" t="s">
        <v>9</v>
      </c>
      <c r="G8" s="274" t="s">
        <v>9</v>
      </c>
      <c r="H8" s="274" t="s">
        <v>9</v>
      </c>
      <c r="I8" s="274" t="s">
        <v>9</v>
      </c>
      <c r="J8" s="274" t="s">
        <v>9</v>
      </c>
      <c r="K8" s="274" t="s">
        <v>9</v>
      </c>
      <c r="L8" s="274" t="s">
        <v>9</v>
      </c>
      <c r="M8" s="214">
        <v>5806.29151</v>
      </c>
      <c r="N8" s="214">
        <v>7065.5400600000003</v>
      </c>
      <c r="O8" s="214">
        <v>8948.6625000000004</v>
      </c>
      <c r="P8" s="214">
        <v>7700.0793799999992</v>
      </c>
      <c r="Q8" s="369" t="s">
        <v>315</v>
      </c>
      <c r="R8" s="370" t="s">
        <v>4</v>
      </c>
    </row>
    <row r="9" spans="2:19" s="6" customFormat="1" ht="39.950000000000003" customHeight="1" x14ac:dyDescent="0.2">
      <c r="B9" s="622"/>
      <c r="C9" s="175" t="s">
        <v>154</v>
      </c>
      <c r="D9" s="391" t="s">
        <v>324</v>
      </c>
      <c r="E9" s="276" t="s">
        <v>9</v>
      </c>
      <c r="F9" s="276" t="s">
        <v>9</v>
      </c>
      <c r="G9" s="276" t="s">
        <v>9</v>
      </c>
      <c r="H9" s="276" t="s">
        <v>9</v>
      </c>
      <c r="I9" s="276" t="s">
        <v>9</v>
      </c>
      <c r="J9" s="276" t="s">
        <v>9</v>
      </c>
      <c r="K9" s="276" t="s">
        <v>9</v>
      </c>
      <c r="L9" s="276" t="s">
        <v>9</v>
      </c>
      <c r="M9" s="200">
        <v>486.90243000000004</v>
      </c>
      <c r="N9" s="200">
        <v>493.54646000000002</v>
      </c>
      <c r="O9" s="200">
        <v>1016.76895</v>
      </c>
      <c r="P9" s="200">
        <v>902.9858999999999</v>
      </c>
      <c r="Q9" s="356" t="s">
        <v>315</v>
      </c>
      <c r="R9" s="357" t="s">
        <v>4</v>
      </c>
    </row>
    <row r="10" spans="2:19" s="6" customFormat="1" ht="50.1" customHeight="1" x14ac:dyDescent="0.2">
      <c r="B10" s="420" t="s">
        <v>142</v>
      </c>
      <c r="C10" s="217" t="s">
        <v>3</v>
      </c>
      <c r="D10" s="217"/>
      <c r="E10" s="626" t="s">
        <v>143</v>
      </c>
      <c r="F10" s="626"/>
      <c r="G10" s="626"/>
      <c r="H10" s="626"/>
      <c r="I10" s="626"/>
      <c r="J10" s="626"/>
      <c r="K10" s="626"/>
      <c r="L10" s="626"/>
      <c r="M10" s="626"/>
      <c r="N10" s="626"/>
      <c r="O10" s="626"/>
      <c r="P10" s="626"/>
      <c r="Q10" s="395" t="s">
        <v>141</v>
      </c>
      <c r="R10" s="396" t="s">
        <v>4</v>
      </c>
    </row>
    <row r="11" spans="2:19" s="6" customFormat="1" ht="50.25" customHeight="1" x14ac:dyDescent="0.2">
      <c r="B11" s="420" t="s">
        <v>144</v>
      </c>
      <c r="C11" s="217" t="s">
        <v>3</v>
      </c>
      <c r="D11" s="448"/>
      <c r="E11" s="626" t="s">
        <v>52</v>
      </c>
      <c r="F11" s="626"/>
      <c r="G11" s="626"/>
      <c r="H11" s="626"/>
      <c r="I11" s="626"/>
      <c r="J11" s="626"/>
      <c r="K11" s="626"/>
      <c r="L11" s="626"/>
      <c r="M11" s="626"/>
      <c r="N11" s="626"/>
      <c r="O11" s="626"/>
      <c r="P11" s="626"/>
      <c r="Q11" s="397" t="s">
        <v>6</v>
      </c>
      <c r="R11" s="396" t="s">
        <v>4</v>
      </c>
    </row>
    <row r="12" spans="2:19" s="6" customFormat="1" ht="50.1" customHeight="1" x14ac:dyDescent="0.2">
      <c r="B12" s="421" t="s">
        <v>145</v>
      </c>
      <c r="C12" s="191" t="s">
        <v>3</v>
      </c>
      <c r="D12" s="244"/>
      <c r="E12" s="627" t="s">
        <v>146</v>
      </c>
      <c r="F12" s="627"/>
      <c r="G12" s="627"/>
      <c r="H12" s="627"/>
      <c r="I12" s="627"/>
      <c r="J12" s="627"/>
      <c r="K12" s="627"/>
      <c r="L12" s="627"/>
      <c r="M12" s="627"/>
      <c r="N12" s="627"/>
      <c r="O12" s="627"/>
      <c r="P12" s="627"/>
      <c r="Q12" s="352" t="s">
        <v>6</v>
      </c>
      <c r="R12" s="353" t="s">
        <v>4</v>
      </c>
    </row>
    <row r="13" spans="2:19" s="6" customFormat="1" ht="50.1" customHeight="1" thickBot="1" x14ac:dyDescent="0.25">
      <c r="B13" s="422" t="s">
        <v>147</v>
      </c>
      <c r="C13" s="453" t="s">
        <v>3</v>
      </c>
      <c r="D13" s="449"/>
      <c r="E13" s="628" t="s">
        <v>148</v>
      </c>
      <c r="F13" s="628"/>
      <c r="G13" s="628"/>
      <c r="H13" s="628"/>
      <c r="I13" s="628"/>
      <c r="J13" s="628"/>
      <c r="K13" s="628"/>
      <c r="L13" s="628"/>
      <c r="M13" s="628"/>
      <c r="N13" s="628"/>
      <c r="O13" s="628"/>
      <c r="P13" s="628"/>
      <c r="Q13" s="358" t="s">
        <v>6</v>
      </c>
      <c r="R13" s="168" t="s">
        <v>4</v>
      </c>
    </row>
    <row r="14" spans="2:19" x14ac:dyDescent="0.25">
      <c r="B14" s="416"/>
      <c r="C14" s="9"/>
      <c r="D14" s="9"/>
    </row>
    <row r="15" spans="2:19" x14ac:dyDescent="0.25">
      <c r="B15" s="416" t="s">
        <v>321</v>
      </c>
      <c r="C15" s="9"/>
      <c r="D15" s="9"/>
    </row>
    <row r="16" spans="2:19" ht="17.45" customHeight="1" x14ac:dyDescent="0.25">
      <c r="B16" s="416" t="s">
        <v>316</v>
      </c>
      <c r="C16" s="9"/>
      <c r="D16" s="9"/>
      <c r="Q16" s="169"/>
    </row>
    <row r="17" spans="2:4" x14ac:dyDescent="0.25">
      <c r="B17" s="416" t="s">
        <v>149</v>
      </c>
      <c r="C17" s="9"/>
      <c r="D17" s="9"/>
    </row>
    <row r="18" spans="2:4" x14ac:dyDescent="0.25">
      <c r="B18" s="416"/>
      <c r="C18" s="9"/>
      <c r="D18" s="9"/>
    </row>
    <row r="19" spans="2:4" x14ac:dyDescent="0.25">
      <c r="B19" s="416"/>
      <c r="C19" s="9"/>
      <c r="D19" s="9"/>
    </row>
    <row r="20" spans="2:4" x14ac:dyDescent="0.25">
      <c r="B20" s="416"/>
      <c r="C20" s="9"/>
      <c r="D20" s="9"/>
    </row>
    <row r="21" spans="2:4" x14ac:dyDescent="0.25">
      <c r="B21" s="416"/>
      <c r="C21" s="9"/>
      <c r="D21" s="9"/>
    </row>
    <row r="22" spans="2:4" x14ac:dyDescent="0.25">
      <c r="B22" s="416"/>
      <c r="C22" s="9"/>
      <c r="D22" s="9"/>
    </row>
    <row r="23" spans="2:4" x14ac:dyDescent="0.25">
      <c r="B23" s="416"/>
      <c r="C23" s="9"/>
      <c r="D23" s="9"/>
    </row>
    <row r="24" spans="2:4" x14ac:dyDescent="0.25">
      <c r="B24" s="416"/>
      <c r="C24" s="9"/>
      <c r="D24" s="9"/>
    </row>
    <row r="25" spans="2:4" x14ac:dyDescent="0.25">
      <c r="B25" s="416"/>
      <c r="C25" s="9"/>
      <c r="D25" s="9"/>
    </row>
    <row r="26" spans="2:4" x14ac:dyDescent="0.25">
      <c r="B26" s="416"/>
      <c r="C26" s="9"/>
      <c r="D26" s="9"/>
    </row>
    <row r="27" spans="2:4" x14ac:dyDescent="0.25">
      <c r="B27" s="416"/>
      <c r="C27" s="9"/>
      <c r="D27" s="9"/>
    </row>
    <row r="28" spans="2:4" x14ac:dyDescent="0.25">
      <c r="B28" s="416"/>
      <c r="C28" s="9"/>
      <c r="D28" s="9"/>
    </row>
    <row r="29" spans="2:4" x14ac:dyDescent="0.25">
      <c r="B29" s="416"/>
      <c r="C29" s="9"/>
      <c r="D29" s="9"/>
    </row>
    <row r="30" spans="2:4" x14ac:dyDescent="0.25">
      <c r="B30" s="416"/>
      <c r="C30" s="9"/>
      <c r="D30" s="9"/>
    </row>
    <row r="31" spans="2:4" x14ac:dyDescent="0.25">
      <c r="B31" s="416"/>
      <c r="C31" s="9"/>
      <c r="D31" s="9"/>
    </row>
    <row r="32" spans="2:4"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row r="302" spans="3:4" x14ac:dyDescent="0.25">
      <c r="C302" s="9"/>
      <c r="D302" s="9"/>
    </row>
    <row r="303" spans="3:4" x14ac:dyDescent="0.25">
      <c r="C303" s="9"/>
      <c r="D303" s="9"/>
    </row>
    <row r="304" spans="3: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sheetData>
  <mergeCells count="8">
    <mergeCell ref="E11:P11"/>
    <mergeCell ref="E12:P12"/>
    <mergeCell ref="E13:P13"/>
    <mergeCell ref="B4:B5"/>
    <mergeCell ref="B6:B7"/>
    <mergeCell ref="B8:B9"/>
    <mergeCell ref="C2:R2"/>
    <mergeCell ref="E10:P10"/>
  </mergeCells>
  <hyperlinks>
    <hyperlink ref="B10" r:id="rId1"/>
    <hyperlink ref="B11" r:id="rId2"/>
    <hyperlink ref="B12" r:id="rId3"/>
    <hyperlink ref="B4" r:id="rId4" display="Personen (16 bis 74 Jahre) mit Internetnutzung in den letzten 3 Monaten"/>
  </hyperlinks>
  <pageMargins left="0.39370078740157483" right="0.39370078740157483" top="0.39370078740157483" bottom="0.39370078740157483" header="0.31496062992125984" footer="0.31496062992125984"/>
  <pageSetup paperSize="9" scale="55" orientation="portrait" r:id="rId5"/>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2:M9"/>
  <sheetViews>
    <sheetView workbookViewId="0">
      <selection activeCell="A15" sqref="A15"/>
    </sheetView>
  </sheetViews>
  <sheetFormatPr baseColWidth="10" defaultRowHeight="14.25" x14ac:dyDescent="0.2"/>
  <cols>
    <col min="1" max="1" width="15" customWidth="1"/>
    <col min="2" max="13" width="7.625" customWidth="1"/>
  </cols>
  <sheetData>
    <row r="2" spans="1:13" x14ac:dyDescent="0.2">
      <c r="A2" t="s">
        <v>323</v>
      </c>
    </row>
    <row r="3" spans="1:13" ht="15" x14ac:dyDescent="0.25">
      <c r="A3" s="12"/>
      <c r="B3" s="20"/>
      <c r="C3" s="20"/>
      <c r="D3" s="20"/>
      <c r="E3" s="20"/>
      <c r="F3" s="20"/>
      <c r="G3" s="13"/>
      <c r="H3" s="13"/>
      <c r="I3" s="13"/>
      <c r="J3" s="13"/>
      <c r="K3" s="13"/>
      <c r="L3" s="13"/>
      <c r="M3" s="13"/>
    </row>
    <row r="4" spans="1:13" x14ac:dyDescent="0.2">
      <c r="A4" s="240" t="s">
        <v>14</v>
      </c>
      <c r="B4" s="241">
        <v>2010</v>
      </c>
      <c r="C4" s="241">
        <v>2011</v>
      </c>
      <c r="D4" s="241">
        <v>2012</v>
      </c>
      <c r="E4" s="241">
        <v>2013</v>
      </c>
      <c r="F4" s="241">
        <v>2014</v>
      </c>
      <c r="G4" s="241">
        <v>2015</v>
      </c>
      <c r="H4" s="241">
        <v>2016</v>
      </c>
      <c r="I4" s="241">
        <v>2017</v>
      </c>
      <c r="J4" s="241">
        <v>2018</v>
      </c>
      <c r="K4" s="241">
        <v>2019</v>
      </c>
      <c r="L4" s="241">
        <v>2020</v>
      </c>
      <c r="M4" s="241">
        <v>2021</v>
      </c>
    </row>
    <row r="5" spans="1:13" x14ac:dyDescent="0.2">
      <c r="A5" s="242"/>
      <c r="B5" s="362"/>
      <c r="C5" s="362"/>
      <c r="D5" s="362"/>
      <c r="E5" s="362"/>
      <c r="F5" s="362"/>
      <c r="G5" s="362"/>
      <c r="H5" s="362"/>
      <c r="I5" s="362"/>
      <c r="J5" s="362"/>
      <c r="K5" s="362"/>
      <c r="L5" s="362"/>
      <c r="M5" s="362"/>
    </row>
    <row r="6" spans="1:13" ht="15.75" x14ac:dyDescent="0.25">
      <c r="A6" s="364" t="s">
        <v>13</v>
      </c>
      <c r="B6" s="365">
        <v>8361069</v>
      </c>
      <c r="C6" s="365">
        <v>8388534</v>
      </c>
      <c r="D6" s="365">
        <v>8426311</v>
      </c>
      <c r="E6" s="365">
        <v>8477230</v>
      </c>
      <c r="F6" s="365">
        <v>8543932</v>
      </c>
      <c r="G6" s="365">
        <v>8629519</v>
      </c>
      <c r="H6" s="365">
        <v>8739806</v>
      </c>
      <c r="I6" s="365">
        <v>8795073</v>
      </c>
      <c r="J6" s="366">
        <v>8837707</v>
      </c>
      <c r="K6" s="366">
        <v>8877637</v>
      </c>
      <c r="L6" s="366">
        <v>8916845</v>
      </c>
      <c r="M6" s="365">
        <v>8951520</v>
      </c>
    </row>
    <row r="7" spans="1:13" x14ac:dyDescent="0.2">
      <c r="A7" s="175" t="s">
        <v>154</v>
      </c>
      <c r="B7" s="367">
        <v>1695590</v>
      </c>
      <c r="C7" s="367">
        <v>1708614</v>
      </c>
      <c r="D7" s="367">
        <v>1727330</v>
      </c>
      <c r="E7" s="367">
        <v>1753597</v>
      </c>
      <c r="F7" s="367">
        <v>1781042</v>
      </c>
      <c r="G7" s="367">
        <v>1814225</v>
      </c>
      <c r="H7" s="367">
        <v>1853140</v>
      </c>
      <c r="I7" s="367">
        <v>1877719</v>
      </c>
      <c r="J7" s="368">
        <v>1892150</v>
      </c>
      <c r="K7" s="368">
        <v>1903240</v>
      </c>
      <c r="L7" s="368">
        <v>1915155</v>
      </c>
      <c r="M7" s="367">
        <v>1923825</v>
      </c>
    </row>
    <row r="8" spans="1:13" x14ac:dyDescent="0.2">
      <c r="B8" s="363"/>
      <c r="C8" s="363"/>
      <c r="D8" s="363"/>
      <c r="E8" s="363"/>
      <c r="F8" s="363"/>
      <c r="G8" s="363"/>
      <c r="H8" s="363"/>
      <c r="I8" s="363"/>
      <c r="J8" s="363"/>
      <c r="K8" s="363"/>
      <c r="L8" s="363"/>
      <c r="M8" s="363"/>
    </row>
    <row r="9" spans="1:13" x14ac:dyDescent="0.2">
      <c r="A9" s="16" t="s">
        <v>326</v>
      </c>
    </row>
  </sheetData>
  <pageMargins left="0.51181102362204722" right="0.31496062992125984" top="0.78740157480314965" bottom="0.78740157480314965"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B1:T301"/>
  <sheetViews>
    <sheetView showGridLines="0" zoomScale="75" zoomScaleNormal="75" zoomScaleSheetLayoutView="90" workbookViewId="0">
      <selection activeCell="E4" sqref="E4:P4"/>
    </sheetView>
  </sheetViews>
  <sheetFormatPr baseColWidth="10" defaultRowHeight="15" x14ac:dyDescent="0.25"/>
  <cols>
    <col min="2" max="2" width="24.875" style="12" customWidth="1"/>
    <col min="3" max="3" width="16.125" style="12" customWidth="1"/>
    <col min="4" max="4" width="10.5" style="12" customWidth="1"/>
    <col min="5" max="16" width="8.625" style="178" customWidth="1"/>
    <col min="17" max="17" width="7.625" style="13" customWidth="1"/>
    <col min="18" max="18" width="5.75" style="13" bestFit="1" customWidth="1"/>
  </cols>
  <sheetData>
    <row r="1" spans="2:18" ht="16.5" customHeight="1" thickBot="1" x14ac:dyDescent="0.3">
      <c r="B1" s="413" t="s">
        <v>152</v>
      </c>
    </row>
    <row r="2" spans="2:18" ht="103.9" customHeight="1" x14ac:dyDescent="0.2">
      <c r="B2" s="414"/>
      <c r="C2" s="472" t="s">
        <v>19</v>
      </c>
      <c r="D2" s="473"/>
      <c r="E2" s="473"/>
      <c r="F2" s="473"/>
      <c r="G2" s="473"/>
      <c r="H2" s="473"/>
      <c r="I2" s="473"/>
      <c r="J2" s="473"/>
      <c r="K2" s="473"/>
      <c r="L2" s="473"/>
      <c r="M2" s="473"/>
      <c r="N2" s="473"/>
      <c r="O2" s="473"/>
      <c r="P2" s="473"/>
      <c r="Q2" s="473"/>
      <c r="R2" s="474"/>
    </row>
    <row r="3" spans="2:18" ht="30" customHeight="1" x14ac:dyDescent="0.2">
      <c r="B3" s="14" t="s">
        <v>15</v>
      </c>
      <c r="C3" s="3" t="s">
        <v>14</v>
      </c>
      <c r="D3" s="3" t="s">
        <v>0</v>
      </c>
      <c r="E3" s="63">
        <v>2010</v>
      </c>
      <c r="F3" s="63">
        <v>2011</v>
      </c>
      <c r="G3" s="63">
        <v>2012</v>
      </c>
      <c r="H3" s="63">
        <v>2013</v>
      </c>
      <c r="I3" s="63">
        <v>2014</v>
      </c>
      <c r="J3" s="63">
        <v>2015</v>
      </c>
      <c r="K3" s="63">
        <v>2016</v>
      </c>
      <c r="L3" s="63">
        <v>2017</v>
      </c>
      <c r="M3" s="63">
        <v>2018</v>
      </c>
      <c r="N3" s="63">
        <v>2019</v>
      </c>
      <c r="O3" s="63">
        <v>2020</v>
      </c>
      <c r="P3" s="63">
        <v>2021</v>
      </c>
      <c r="Q3" s="4" t="s">
        <v>1</v>
      </c>
      <c r="R3" s="15" t="s">
        <v>2</v>
      </c>
    </row>
    <row r="4" spans="2:18" s="6" customFormat="1" ht="39.950000000000003" customHeight="1" x14ac:dyDescent="0.2">
      <c r="B4" s="172" t="s">
        <v>17</v>
      </c>
      <c r="C4" s="191" t="s">
        <v>3</v>
      </c>
      <c r="D4" s="191"/>
      <c r="E4" s="479" t="s">
        <v>12</v>
      </c>
      <c r="F4" s="479"/>
      <c r="G4" s="479"/>
      <c r="H4" s="479"/>
      <c r="I4" s="479"/>
      <c r="J4" s="479"/>
      <c r="K4" s="479"/>
      <c r="L4" s="479"/>
      <c r="M4" s="479"/>
      <c r="N4" s="479"/>
      <c r="O4" s="479"/>
      <c r="P4" s="479"/>
      <c r="Q4" s="173"/>
      <c r="R4" s="174" t="s">
        <v>8</v>
      </c>
    </row>
    <row r="5" spans="2:18" s="6" customFormat="1" ht="30" customHeight="1" x14ac:dyDescent="0.2">
      <c r="B5" s="477" t="s">
        <v>11</v>
      </c>
      <c r="C5" s="205" t="s">
        <v>13</v>
      </c>
      <c r="D5" s="205" t="s">
        <v>5</v>
      </c>
      <c r="E5" s="207">
        <v>14.7</v>
      </c>
      <c r="F5" s="207">
        <v>14.5</v>
      </c>
      <c r="G5" s="207">
        <v>14.4</v>
      </c>
      <c r="H5" s="207">
        <v>14.4</v>
      </c>
      <c r="I5" s="207">
        <v>14.1</v>
      </c>
      <c r="J5" s="207">
        <v>13.9</v>
      </c>
      <c r="K5" s="207">
        <v>14.1</v>
      </c>
      <c r="L5" s="207">
        <v>14.4</v>
      </c>
      <c r="M5" s="207">
        <v>14.3</v>
      </c>
      <c r="N5" s="207">
        <v>13.3</v>
      </c>
      <c r="O5" s="207">
        <v>13.9</v>
      </c>
      <c r="P5" s="207">
        <v>14.7</v>
      </c>
      <c r="Q5" s="213" t="s">
        <v>6</v>
      </c>
      <c r="R5" s="374" t="s">
        <v>4</v>
      </c>
    </row>
    <row r="6" spans="2:18" s="6" customFormat="1" ht="30" customHeight="1" x14ac:dyDescent="0.2">
      <c r="B6" s="478"/>
      <c r="C6" s="175" t="s">
        <v>171</v>
      </c>
      <c r="D6" s="175" t="s">
        <v>5</v>
      </c>
      <c r="E6" s="182">
        <v>22</v>
      </c>
      <c r="F6" s="182">
        <v>23.2</v>
      </c>
      <c r="G6" s="182">
        <v>23.2</v>
      </c>
      <c r="H6" s="182">
        <v>23.3</v>
      </c>
      <c r="I6" s="182">
        <v>21.6</v>
      </c>
      <c r="J6" s="182">
        <v>20.6</v>
      </c>
      <c r="K6" s="182">
        <v>20.3</v>
      </c>
      <c r="L6" s="182">
        <v>21.3</v>
      </c>
      <c r="M6" s="182">
        <v>21.8</v>
      </c>
      <c r="N6" s="182">
        <v>21.6</v>
      </c>
      <c r="O6" s="182">
        <v>21.2</v>
      </c>
      <c r="P6" s="182">
        <v>21.2</v>
      </c>
      <c r="Q6" s="176" t="s">
        <v>6</v>
      </c>
      <c r="R6" s="177" t="s">
        <v>4</v>
      </c>
    </row>
    <row r="7" spans="2:18" s="6" customFormat="1" ht="30" customHeight="1" x14ac:dyDescent="0.2">
      <c r="B7" s="477" t="s">
        <v>204</v>
      </c>
      <c r="C7" s="205" t="s">
        <v>13</v>
      </c>
      <c r="D7" s="205" t="s">
        <v>5</v>
      </c>
      <c r="E7" s="207">
        <v>18.903643028387872</v>
      </c>
      <c r="F7" s="207">
        <v>19.158106064011371</v>
      </c>
      <c r="G7" s="207">
        <v>18.480102753232444</v>
      </c>
      <c r="H7" s="207">
        <v>18.784459031182898</v>
      </c>
      <c r="I7" s="207">
        <v>19.1505373726391</v>
      </c>
      <c r="J7" s="207">
        <v>18.3</v>
      </c>
      <c r="K7" s="207">
        <v>17.954122000000002</v>
      </c>
      <c r="L7" s="207">
        <v>18.100000000000001</v>
      </c>
      <c r="M7" s="207">
        <v>17.5</v>
      </c>
      <c r="N7" s="207">
        <v>16.899999999999999</v>
      </c>
      <c r="O7" s="207">
        <v>17.5</v>
      </c>
      <c r="P7" s="207">
        <v>18.399999999999999</v>
      </c>
      <c r="Q7" s="213" t="s">
        <v>6</v>
      </c>
      <c r="R7" s="374" t="s">
        <v>4</v>
      </c>
    </row>
    <row r="8" spans="2:18" s="6" customFormat="1" ht="30" customHeight="1" x14ac:dyDescent="0.2">
      <c r="B8" s="478"/>
      <c r="C8" s="175" t="s">
        <v>171</v>
      </c>
      <c r="D8" s="16" t="s">
        <v>5</v>
      </c>
      <c r="E8" s="182" t="s">
        <v>212</v>
      </c>
      <c r="F8" s="182" t="s">
        <v>213</v>
      </c>
      <c r="G8" s="182" t="s">
        <v>214</v>
      </c>
      <c r="H8" s="182" t="s">
        <v>214</v>
      </c>
      <c r="I8" s="182" t="s">
        <v>215</v>
      </c>
      <c r="J8" s="182" t="s">
        <v>216</v>
      </c>
      <c r="K8" s="182" t="s">
        <v>217</v>
      </c>
      <c r="L8" s="182" t="s">
        <v>218</v>
      </c>
      <c r="M8" s="182" t="s">
        <v>219</v>
      </c>
      <c r="N8" s="182" t="s">
        <v>220</v>
      </c>
      <c r="O8" s="182" t="s">
        <v>221</v>
      </c>
      <c r="P8" s="182" t="s">
        <v>219</v>
      </c>
      <c r="Q8" s="176" t="s">
        <v>6</v>
      </c>
      <c r="R8" s="177" t="s">
        <v>4</v>
      </c>
    </row>
    <row r="9" spans="2:18" s="6" customFormat="1" ht="30" customHeight="1" x14ac:dyDescent="0.2">
      <c r="B9" s="477" t="s">
        <v>329</v>
      </c>
      <c r="C9" s="205" t="s">
        <v>13</v>
      </c>
      <c r="D9" s="206" t="s">
        <v>5</v>
      </c>
      <c r="E9" s="211" t="s">
        <v>9</v>
      </c>
      <c r="F9" s="211" t="s">
        <v>9</v>
      </c>
      <c r="G9" s="211" t="s">
        <v>9</v>
      </c>
      <c r="H9" s="211" t="s">
        <v>9</v>
      </c>
      <c r="I9" s="211" t="s">
        <v>9</v>
      </c>
      <c r="J9" s="211" t="s">
        <v>9</v>
      </c>
      <c r="K9" s="211" t="s">
        <v>9</v>
      </c>
      <c r="L9" s="266">
        <v>2.7</v>
      </c>
      <c r="M9" s="207">
        <v>2.5</v>
      </c>
      <c r="N9" s="207">
        <v>2.4</v>
      </c>
      <c r="O9" s="207">
        <v>2.2999999999999998</v>
      </c>
      <c r="P9" s="207">
        <v>2.2250215605841244</v>
      </c>
      <c r="Q9" s="213" t="s">
        <v>6</v>
      </c>
      <c r="R9" s="374" t="s">
        <v>4</v>
      </c>
    </row>
    <row r="10" spans="2:18" s="6" customFormat="1" ht="30" customHeight="1" x14ac:dyDescent="0.2">
      <c r="B10" s="481"/>
      <c r="C10" s="16" t="s">
        <v>154</v>
      </c>
      <c r="D10" s="390" t="s">
        <v>5</v>
      </c>
      <c r="E10" s="181" t="s">
        <v>9</v>
      </c>
      <c r="F10" s="181" t="s">
        <v>9</v>
      </c>
      <c r="G10" s="181" t="s">
        <v>9</v>
      </c>
      <c r="H10" s="181" t="s">
        <v>9</v>
      </c>
      <c r="I10" s="181" t="s">
        <v>9</v>
      </c>
      <c r="J10" s="181" t="s">
        <v>9</v>
      </c>
      <c r="K10" s="181" t="s">
        <v>9</v>
      </c>
      <c r="L10" s="184">
        <v>7.9964085858072114</v>
      </c>
      <c r="M10" s="184">
        <v>7.5348633388825776</v>
      </c>
      <c r="N10" s="184">
        <v>7.1298548790483602</v>
      </c>
      <c r="O10" s="184">
        <v>7.1152030340451127</v>
      </c>
      <c r="P10" s="184">
        <v>7.0509618425099303</v>
      </c>
      <c r="Q10" s="171" t="s">
        <v>6</v>
      </c>
      <c r="R10" s="17" t="s">
        <v>4</v>
      </c>
    </row>
    <row r="11" spans="2:18" s="6" customFormat="1" ht="30" customHeight="1" x14ac:dyDescent="0.2">
      <c r="B11" s="477" t="s">
        <v>330</v>
      </c>
      <c r="C11" s="205" t="s">
        <v>13</v>
      </c>
      <c r="D11" s="206" t="s">
        <v>5</v>
      </c>
      <c r="E11" s="211" t="s">
        <v>9</v>
      </c>
      <c r="F11" s="211" t="s">
        <v>9</v>
      </c>
      <c r="G11" s="211" t="s">
        <v>9</v>
      </c>
      <c r="H11" s="211" t="s">
        <v>9</v>
      </c>
      <c r="I11" s="211" t="s">
        <v>9</v>
      </c>
      <c r="J11" s="211" t="s">
        <v>9</v>
      </c>
      <c r="K11" s="211" t="s">
        <v>9</v>
      </c>
      <c r="L11" s="266">
        <v>2.7</v>
      </c>
      <c r="M11" s="207">
        <v>2.6</v>
      </c>
      <c r="N11" s="207">
        <v>2.5</v>
      </c>
      <c r="O11" s="207">
        <v>2.4</v>
      </c>
      <c r="P11" s="207">
        <v>2.2532904608222641</v>
      </c>
      <c r="Q11" s="213" t="s">
        <v>6</v>
      </c>
      <c r="R11" s="374" t="s">
        <v>4</v>
      </c>
    </row>
    <row r="12" spans="2:18" s="6" customFormat="1" ht="30" customHeight="1" x14ac:dyDescent="0.2">
      <c r="B12" s="481"/>
      <c r="C12" s="16" t="s">
        <v>154</v>
      </c>
      <c r="D12" s="390" t="s">
        <v>5</v>
      </c>
      <c r="E12" s="181" t="s">
        <v>9</v>
      </c>
      <c r="F12" s="181" t="s">
        <v>9</v>
      </c>
      <c r="G12" s="181" t="s">
        <v>9</v>
      </c>
      <c r="H12" s="181" t="s">
        <v>9</v>
      </c>
      <c r="I12" s="181" t="s">
        <v>9</v>
      </c>
      <c r="J12" s="181" t="s">
        <v>9</v>
      </c>
      <c r="K12" s="181" t="s">
        <v>9</v>
      </c>
      <c r="L12" s="184">
        <v>7.6926313121449974</v>
      </c>
      <c r="M12" s="184">
        <v>7.368404043071175</v>
      </c>
      <c r="N12" s="184">
        <v>7.1152892618505383</v>
      </c>
      <c r="O12" s="184">
        <v>7.148806317885442</v>
      </c>
      <c r="P12" s="184">
        <v>7.0418961624976184</v>
      </c>
      <c r="Q12" s="171" t="s">
        <v>6</v>
      </c>
      <c r="R12" s="17" t="s">
        <v>4</v>
      </c>
    </row>
    <row r="13" spans="2:18" s="6" customFormat="1" ht="30" customHeight="1" x14ac:dyDescent="0.2">
      <c r="B13" s="477" t="s">
        <v>331</v>
      </c>
      <c r="C13" s="205" t="s">
        <v>13</v>
      </c>
      <c r="D13" s="206" t="s">
        <v>5</v>
      </c>
      <c r="E13" s="211" t="s">
        <v>9</v>
      </c>
      <c r="F13" s="211" t="s">
        <v>9</v>
      </c>
      <c r="G13" s="211" t="s">
        <v>9</v>
      </c>
      <c r="H13" s="211" t="s">
        <v>9</v>
      </c>
      <c r="I13" s="211" t="s">
        <v>9</v>
      </c>
      <c r="J13" s="211" t="s">
        <v>9</v>
      </c>
      <c r="K13" s="211" t="s">
        <v>9</v>
      </c>
      <c r="L13" s="266">
        <v>2.7</v>
      </c>
      <c r="M13" s="207">
        <v>2.5</v>
      </c>
      <c r="N13" s="207">
        <v>2.2999999999999998</v>
      </c>
      <c r="O13" s="207">
        <v>2.2000000000000002</v>
      </c>
      <c r="P13" s="207">
        <v>2.1958892620621331</v>
      </c>
      <c r="Q13" s="213" t="s">
        <v>6</v>
      </c>
      <c r="R13" s="374" t="s">
        <v>4</v>
      </c>
    </row>
    <row r="14" spans="2:18" s="6" customFormat="1" ht="30" customHeight="1" x14ac:dyDescent="0.2">
      <c r="B14" s="481"/>
      <c r="C14" s="390" t="s">
        <v>154</v>
      </c>
      <c r="D14" s="390" t="s">
        <v>5</v>
      </c>
      <c r="E14" s="181" t="s">
        <v>9</v>
      </c>
      <c r="F14" s="181" t="s">
        <v>9</v>
      </c>
      <c r="G14" s="181" t="s">
        <v>9</v>
      </c>
      <c r="H14" s="181" t="s">
        <v>9</v>
      </c>
      <c r="I14" s="181" t="s">
        <v>9</v>
      </c>
      <c r="J14" s="181" t="s">
        <v>9</v>
      </c>
      <c r="K14" s="181" t="s">
        <v>9</v>
      </c>
      <c r="L14" s="184">
        <v>8.3159936804979537</v>
      </c>
      <c r="M14" s="184">
        <v>7.7097850367918426</v>
      </c>
      <c r="N14" s="184">
        <v>7.1451471612490938</v>
      </c>
      <c r="O14" s="184">
        <v>7.0799641716239119</v>
      </c>
      <c r="P14" s="184">
        <v>7.0604472846622208</v>
      </c>
      <c r="Q14" s="171" t="s">
        <v>6</v>
      </c>
      <c r="R14" s="17" t="s">
        <v>4</v>
      </c>
    </row>
    <row r="15" spans="2:18" s="6" customFormat="1" ht="30" customHeight="1" x14ac:dyDescent="0.2">
      <c r="B15" s="477" t="s">
        <v>205</v>
      </c>
      <c r="C15" s="205" t="s">
        <v>13</v>
      </c>
      <c r="D15" s="205" t="s">
        <v>5</v>
      </c>
      <c r="E15" s="207">
        <v>4.3</v>
      </c>
      <c r="F15" s="207">
        <v>4</v>
      </c>
      <c r="G15" s="207">
        <v>4</v>
      </c>
      <c r="H15" s="207">
        <v>4.2</v>
      </c>
      <c r="I15" s="207">
        <v>4</v>
      </c>
      <c r="J15" s="207">
        <v>3.6</v>
      </c>
      <c r="K15" s="207">
        <v>3</v>
      </c>
      <c r="L15" s="375">
        <v>3.7</v>
      </c>
      <c r="M15" s="375">
        <v>2.8</v>
      </c>
      <c r="N15" s="375">
        <v>2.6</v>
      </c>
      <c r="O15" s="375">
        <v>2.7</v>
      </c>
      <c r="P15" s="375">
        <v>2.4</v>
      </c>
      <c r="Q15" s="213" t="s">
        <v>6</v>
      </c>
      <c r="R15" s="374" t="s">
        <v>7</v>
      </c>
    </row>
    <row r="16" spans="2:18" s="6" customFormat="1" ht="30" customHeight="1" x14ac:dyDescent="0.2">
      <c r="B16" s="478"/>
      <c r="C16" s="175" t="s">
        <v>171</v>
      </c>
      <c r="D16" s="175" t="s">
        <v>5</v>
      </c>
      <c r="E16" s="183" t="s">
        <v>223</v>
      </c>
      <c r="F16" s="183" t="s">
        <v>201</v>
      </c>
      <c r="G16" s="183" t="s">
        <v>224</v>
      </c>
      <c r="H16" s="183" t="s">
        <v>201</v>
      </c>
      <c r="I16" s="183" t="s">
        <v>184</v>
      </c>
      <c r="J16" s="183" t="s">
        <v>225</v>
      </c>
      <c r="K16" s="183" t="s">
        <v>226</v>
      </c>
      <c r="L16" s="183" t="s">
        <v>227</v>
      </c>
      <c r="M16" s="183" t="s">
        <v>228</v>
      </c>
      <c r="N16" s="183" t="s">
        <v>229</v>
      </c>
      <c r="O16" s="183" t="s">
        <v>230</v>
      </c>
      <c r="P16" s="183" t="s">
        <v>231</v>
      </c>
      <c r="Q16" s="176" t="s">
        <v>6</v>
      </c>
      <c r="R16" s="177" t="s">
        <v>7</v>
      </c>
    </row>
    <row r="17" spans="2:20" s="6" customFormat="1" ht="39.950000000000003" customHeight="1" x14ac:dyDescent="0.2">
      <c r="B17" s="417" t="s">
        <v>20</v>
      </c>
      <c r="C17" s="217" t="s">
        <v>3</v>
      </c>
      <c r="D17" s="217"/>
      <c r="E17" s="480" t="s">
        <v>12</v>
      </c>
      <c r="F17" s="480"/>
      <c r="G17" s="480"/>
      <c r="H17" s="480"/>
      <c r="I17" s="480"/>
      <c r="J17" s="480"/>
      <c r="K17" s="480"/>
      <c r="L17" s="480"/>
      <c r="M17" s="480"/>
      <c r="N17" s="480"/>
      <c r="O17" s="480"/>
      <c r="P17" s="480"/>
      <c r="Q17" s="376"/>
      <c r="R17" s="377" t="s">
        <v>8</v>
      </c>
    </row>
    <row r="18" spans="2:20" s="6" customFormat="1" ht="30" customHeight="1" x14ac:dyDescent="0.2">
      <c r="B18" s="475" t="s">
        <v>158</v>
      </c>
      <c r="C18" s="205" t="s">
        <v>13</v>
      </c>
      <c r="D18" s="206" t="s">
        <v>18</v>
      </c>
      <c r="E18" s="207">
        <v>0.8</v>
      </c>
      <c r="F18" s="207">
        <v>0.34</v>
      </c>
      <c r="G18" s="207">
        <v>0.72</v>
      </c>
      <c r="H18" s="207">
        <v>0.83</v>
      </c>
      <c r="I18" s="207">
        <v>0.65</v>
      </c>
      <c r="J18" s="207">
        <v>0.64</v>
      </c>
      <c r="K18" s="211">
        <v>0.4</v>
      </c>
      <c r="L18" s="211">
        <v>0.3</v>
      </c>
      <c r="M18" s="211">
        <v>0.2</v>
      </c>
      <c r="N18" s="211">
        <v>0.4</v>
      </c>
      <c r="O18" s="211">
        <v>0.3</v>
      </c>
      <c r="P18" s="211">
        <v>0.5</v>
      </c>
      <c r="Q18" s="213" t="s">
        <v>6</v>
      </c>
      <c r="R18" s="374" t="s">
        <v>4</v>
      </c>
    </row>
    <row r="19" spans="2:20" s="6" customFormat="1" ht="30" customHeight="1" x14ac:dyDescent="0.2">
      <c r="B19" s="476"/>
      <c r="C19" s="175" t="s">
        <v>154</v>
      </c>
      <c r="D19" s="391" t="s">
        <v>18</v>
      </c>
      <c r="E19" s="185">
        <v>0.28652725747519614</v>
      </c>
      <c r="F19" s="185">
        <v>0.11867066483566646</v>
      </c>
      <c r="G19" s="185">
        <v>0.3124374500266649</v>
      </c>
      <c r="H19" s="185">
        <v>0.8035075707256053</v>
      </c>
      <c r="I19" s="185">
        <v>6.3500860148014732E-2</v>
      </c>
      <c r="J19" s="185">
        <v>0.17280948540097335</v>
      </c>
      <c r="K19" s="185">
        <v>0.23633383218599577</v>
      </c>
      <c r="L19" s="185">
        <v>7.6110451487198222E-2</v>
      </c>
      <c r="M19" s="185">
        <v>6.3303960295756107E-2</v>
      </c>
      <c r="N19" s="185">
        <v>0.36014549699486809</v>
      </c>
      <c r="O19" s="185">
        <v>0.15446169766036549</v>
      </c>
      <c r="P19" s="185">
        <v>6.9213732004429679E-2</v>
      </c>
      <c r="Q19" s="176" t="s">
        <v>6</v>
      </c>
      <c r="R19" s="177" t="s">
        <v>4</v>
      </c>
    </row>
    <row r="20" spans="2:20" s="6" customFormat="1" ht="44.65" customHeight="1" thickBot="1" x14ac:dyDescent="0.25">
      <c r="B20" s="418" t="s">
        <v>153</v>
      </c>
      <c r="C20" s="378" t="s">
        <v>3</v>
      </c>
      <c r="D20" s="378"/>
      <c r="E20" s="471" t="s">
        <v>16</v>
      </c>
      <c r="F20" s="471"/>
      <c r="G20" s="471"/>
      <c r="H20" s="471"/>
      <c r="I20" s="471"/>
      <c r="J20" s="471"/>
      <c r="K20" s="471"/>
      <c r="L20" s="471"/>
      <c r="M20" s="471"/>
      <c r="N20" s="471"/>
      <c r="O20" s="471"/>
      <c r="P20" s="471"/>
      <c r="Q20" s="379" t="s">
        <v>10</v>
      </c>
      <c r="R20" s="380" t="s">
        <v>4</v>
      </c>
    </row>
    <row r="21" spans="2:20" s="8" customFormat="1" x14ac:dyDescent="0.2">
      <c r="B21" s="416"/>
      <c r="C21" s="9"/>
      <c r="D21" s="9"/>
      <c r="E21" s="187"/>
      <c r="F21" s="187"/>
      <c r="G21" s="187"/>
      <c r="H21" s="187"/>
      <c r="I21" s="187"/>
      <c r="J21" s="187"/>
      <c r="K21" s="187"/>
      <c r="L21" s="187"/>
      <c r="M21" s="187"/>
      <c r="N21" s="187"/>
      <c r="O21" s="187"/>
      <c r="P21" s="187"/>
      <c r="Q21" s="10"/>
      <c r="R21" s="5"/>
      <c r="S21" s="6"/>
      <c r="T21" s="6"/>
    </row>
    <row r="22" spans="2:20" s="8" customFormat="1" ht="20.65" customHeight="1" x14ac:dyDescent="0.2">
      <c r="B22" s="416" t="s">
        <v>321</v>
      </c>
      <c r="C22" s="9"/>
      <c r="D22" s="9"/>
      <c r="E22" s="187"/>
      <c r="F22" s="187"/>
      <c r="G22" s="187"/>
      <c r="H22" s="187"/>
      <c r="I22" s="187"/>
      <c r="J22" s="187"/>
      <c r="K22" s="187"/>
      <c r="L22" s="187"/>
      <c r="M22" s="187"/>
      <c r="N22" s="187"/>
      <c r="O22" s="187"/>
      <c r="P22" s="187"/>
      <c r="Q22" s="10"/>
      <c r="R22" s="5"/>
      <c r="S22" s="6"/>
      <c r="T22" s="6"/>
    </row>
    <row r="23" spans="2:20" s="8" customFormat="1" ht="12.75" x14ac:dyDescent="0.2">
      <c r="B23" s="416" t="s">
        <v>21</v>
      </c>
      <c r="C23" s="9"/>
      <c r="D23" s="9"/>
      <c r="E23" s="187"/>
      <c r="F23" s="187"/>
      <c r="G23" s="187"/>
      <c r="H23" s="187"/>
      <c r="I23" s="187"/>
      <c r="J23" s="187"/>
      <c r="K23" s="187"/>
      <c r="L23" s="187"/>
      <c r="M23" s="187"/>
      <c r="N23" s="187"/>
      <c r="O23" s="187"/>
      <c r="P23" s="187"/>
      <c r="Q23" s="10"/>
      <c r="R23" s="10"/>
    </row>
    <row r="24" spans="2:20" s="8" customFormat="1" ht="15.6" customHeight="1" x14ac:dyDescent="0.2">
      <c r="B24" s="416" t="s">
        <v>291</v>
      </c>
      <c r="C24" s="9"/>
      <c r="D24" s="9"/>
      <c r="E24" s="187"/>
      <c r="F24" s="187"/>
      <c r="G24" s="187"/>
      <c r="H24" s="187"/>
      <c r="I24" s="187"/>
      <c r="J24" s="187"/>
      <c r="K24" s="187"/>
      <c r="L24" s="187"/>
      <c r="M24" s="187"/>
      <c r="N24" s="187"/>
      <c r="O24" s="187"/>
      <c r="P24" s="187"/>
      <c r="Q24" s="10"/>
      <c r="R24" s="10"/>
    </row>
    <row r="25" spans="2:20" s="8" customFormat="1" ht="12.75" x14ac:dyDescent="0.2">
      <c r="B25" s="416"/>
      <c r="C25" s="9"/>
      <c r="D25" s="9"/>
      <c r="E25" s="187"/>
      <c r="F25" s="187"/>
      <c r="G25" s="187"/>
      <c r="H25" s="187"/>
      <c r="I25" s="187"/>
      <c r="J25" s="187"/>
      <c r="K25" s="187"/>
      <c r="L25" s="187"/>
      <c r="M25" s="187"/>
      <c r="N25" s="187"/>
      <c r="O25" s="187"/>
      <c r="P25" s="187"/>
      <c r="Q25" s="10"/>
      <c r="R25" s="10"/>
    </row>
    <row r="26" spans="2:20" s="8" customFormat="1" ht="12.75" x14ac:dyDescent="0.2">
      <c r="B26" s="416"/>
      <c r="C26" s="9"/>
      <c r="D26" s="9"/>
      <c r="E26" s="187"/>
      <c r="F26" s="187"/>
      <c r="G26" s="187"/>
      <c r="H26" s="187"/>
      <c r="I26" s="187"/>
      <c r="J26" s="187"/>
      <c r="K26" s="187"/>
      <c r="L26" s="187"/>
      <c r="M26" s="187"/>
      <c r="N26" s="187"/>
      <c r="O26" s="187"/>
      <c r="P26" s="187"/>
      <c r="Q26" s="10"/>
      <c r="R26" s="10"/>
    </row>
    <row r="27" spans="2:20" s="8" customFormat="1" ht="12.75" x14ac:dyDescent="0.2">
      <c r="B27" s="416"/>
      <c r="C27" s="9"/>
      <c r="D27" s="9"/>
      <c r="E27" s="187"/>
      <c r="F27" s="187"/>
      <c r="G27" s="187"/>
      <c r="H27" s="187"/>
      <c r="I27" s="187"/>
      <c r="J27" s="187"/>
      <c r="K27" s="187"/>
      <c r="L27" s="187"/>
      <c r="M27" s="187"/>
      <c r="N27" s="187"/>
      <c r="O27" s="187"/>
      <c r="P27" s="187"/>
      <c r="Q27" s="10"/>
      <c r="R27" s="10"/>
    </row>
    <row r="28" spans="2:20" s="8" customFormat="1" ht="12.75" x14ac:dyDescent="0.2">
      <c r="B28" s="416"/>
      <c r="C28" s="9"/>
      <c r="D28" s="9"/>
      <c r="E28" s="187"/>
      <c r="F28" s="187"/>
      <c r="G28" s="187"/>
      <c r="H28" s="187"/>
      <c r="I28" s="187"/>
      <c r="J28" s="187"/>
      <c r="K28" s="187"/>
      <c r="L28" s="187"/>
      <c r="M28" s="187"/>
      <c r="N28" s="187"/>
      <c r="O28" s="187"/>
      <c r="P28" s="187"/>
      <c r="Q28" s="10"/>
      <c r="R28" s="10"/>
    </row>
    <row r="29" spans="2:20" s="8" customFormat="1" ht="12.75" x14ac:dyDescent="0.2">
      <c r="B29" s="416"/>
      <c r="C29" s="9"/>
      <c r="D29" s="9"/>
      <c r="E29" s="187"/>
      <c r="F29" s="187"/>
      <c r="G29" s="187"/>
      <c r="H29" s="187"/>
      <c r="I29" s="187"/>
      <c r="J29" s="187"/>
      <c r="K29" s="187"/>
      <c r="L29" s="187"/>
      <c r="M29" s="187"/>
      <c r="N29" s="187"/>
      <c r="O29" s="187"/>
      <c r="P29" s="187"/>
      <c r="Q29" s="10"/>
      <c r="R29" s="10"/>
    </row>
    <row r="30" spans="2:20" s="8" customFormat="1" ht="12.75" x14ac:dyDescent="0.2">
      <c r="B30" s="416"/>
      <c r="C30" s="9"/>
      <c r="D30" s="9"/>
      <c r="E30" s="187"/>
      <c r="F30" s="187"/>
      <c r="G30" s="187"/>
      <c r="H30" s="187"/>
      <c r="I30" s="187"/>
      <c r="J30" s="187"/>
      <c r="K30" s="187"/>
      <c r="L30" s="187"/>
      <c r="M30" s="187"/>
      <c r="N30" s="187"/>
      <c r="O30" s="187"/>
      <c r="P30" s="187"/>
      <c r="Q30" s="10"/>
      <c r="R30" s="10"/>
    </row>
    <row r="31" spans="2:20" s="8" customFormat="1" ht="12.75" x14ac:dyDescent="0.2">
      <c r="B31" s="416"/>
      <c r="C31" s="9"/>
      <c r="D31" s="9"/>
      <c r="E31" s="187"/>
      <c r="F31" s="187"/>
      <c r="G31" s="187"/>
      <c r="H31" s="187"/>
      <c r="I31" s="187"/>
      <c r="J31" s="187"/>
      <c r="K31" s="187"/>
      <c r="L31" s="187"/>
      <c r="M31" s="187"/>
      <c r="N31" s="187"/>
      <c r="O31" s="187"/>
      <c r="P31" s="187"/>
      <c r="Q31" s="10"/>
      <c r="R31" s="10"/>
    </row>
    <row r="32" spans="2:20" s="8" customFormat="1" ht="12.75" x14ac:dyDescent="0.2">
      <c r="B32" s="416"/>
      <c r="C32" s="9"/>
      <c r="D32" s="9"/>
      <c r="E32" s="187"/>
      <c r="F32" s="187"/>
      <c r="G32" s="187"/>
      <c r="H32" s="187"/>
      <c r="I32" s="187"/>
      <c r="J32" s="187"/>
      <c r="K32" s="187"/>
      <c r="L32" s="187"/>
      <c r="M32" s="187"/>
      <c r="N32" s="187"/>
      <c r="O32" s="187"/>
      <c r="P32" s="187"/>
      <c r="Q32" s="10"/>
      <c r="R32" s="10"/>
    </row>
    <row r="33" spans="2:18" s="8" customFormat="1" ht="12.75" x14ac:dyDescent="0.2">
      <c r="B33" s="419"/>
      <c r="C33" s="415"/>
      <c r="D33" s="415"/>
      <c r="E33" s="11"/>
      <c r="F33" s="188"/>
      <c r="G33" s="188"/>
      <c r="H33" s="188"/>
      <c r="I33" s="188"/>
      <c r="J33" s="188"/>
      <c r="K33" s="188"/>
      <c r="L33" s="188"/>
      <c r="M33" s="188"/>
      <c r="N33" s="188"/>
      <c r="O33" s="188"/>
      <c r="P33" s="188"/>
    </row>
    <row r="34" spans="2:18" s="8" customFormat="1" ht="12.75" x14ac:dyDescent="0.2">
      <c r="B34" s="419"/>
      <c r="C34" s="415"/>
      <c r="D34" s="415"/>
      <c r="E34" s="11"/>
      <c r="F34" s="188"/>
      <c r="G34" s="188"/>
      <c r="H34" s="188"/>
      <c r="I34" s="188"/>
      <c r="J34" s="188"/>
      <c r="K34" s="188"/>
      <c r="L34" s="188"/>
      <c r="M34" s="188"/>
      <c r="N34" s="188"/>
      <c r="O34" s="188"/>
      <c r="P34" s="188"/>
    </row>
    <row r="35" spans="2:18" ht="14.25" x14ac:dyDescent="0.2">
      <c r="B35" s="419"/>
      <c r="C35" s="415"/>
      <c r="D35" s="415"/>
      <c r="E35" s="1"/>
      <c r="F35" s="188"/>
      <c r="G35" s="74"/>
      <c r="H35" s="188"/>
      <c r="I35" s="188"/>
      <c r="J35" s="188"/>
      <c r="K35" s="188"/>
      <c r="L35" s="188"/>
      <c r="M35" s="188"/>
      <c r="N35" s="188"/>
      <c r="O35" s="188"/>
      <c r="P35" s="188"/>
      <c r="Q35" s="8"/>
      <c r="R35" s="8"/>
    </row>
    <row r="36" spans="2:18" ht="14.25" x14ac:dyDescent="0.2">
      <c r="B36" s="419"/>
      <c r="C36" s="415"/>
      <c r="D36" s="415"/>
      <c r="E36" s="1"/>
      <c r="F36" s="188"/>
      <c r="G36" s="74"/>
      <c r="H36" s="188"/>
      <c r="I36" s="188"/>
      <c r="J36" s="188"/>
      <c r="K36" s="188"/>
      <c r="L36" s="188"/>
      <c r="M36" s="188"/>
      <c r="N36" s="188"/>
      <c r="O36" s="188"/>
      <c r="P36" s="188"/>
      <c r="Q36" s="8"/>
      <c r="R36" s="8"/>
    </row>
    <row r="37" spans="2:18" ht="14.25" x14ac:dyDescent="0.2">
      <c r="B37" s="419"/>
      <c r="C37" s="415"/>
      <c r="D37" s="415"/>
      <c r="E37" s="1"/>
      <c r="F37" s="74"/>
      <c r="G37" s="74"/>
      <c r="H37" s="74"/>
      <c r="I37" s="74"/>
      <c r="J37" s="74"/>
      <c r="K37" s="74"/>
      <c r="L37" s="74"/>
      <c r="M37" s="74"/>
      <c r="N37" s="74"/>
      <c r="O37" s="74"/>
      <c r="P37" s="74"/>
      <c r="Q37"/>
      <c r="R37"/>
    </row>
    <row r="38" spans="2:18" ht="14.25" x14ac:dyDescent="0.2">
      <c r="B38" s="419"/>
      <c r="C38" s="415"/>
      <c r="D38" s="415"/>
      <c r="E38" s="1"/>
      <c r="F38" s="74"/>
      <c r="G38" s="74"/>
      <c r="H38" s="74"/>
      <c r="I38" s="74"/>
      <c r="J38" s="74"/>
      <c r="K38" s="74"/>
      <c r="L38" s="74"/>
      <c r="M38" s="74"/>
      <c r="N38" s="74"/>
      <c r="O38" s="74"/>
      <c r="P38" s="74"/>
      <c r="Q38"/>
      <c r="R38"/>
    </row>
    <row r="39" spans="2:18" ht="14.25" x14ac:dyDescent="0.2">
      <c r="B39" s="419"/>
      <c r="C39" s="415"/>
      <c r="D39" s="415"/>
      <c r="E39" s="1"/>
      <c r="F39" s="74"/>
      <c r="G39" s="74"/>
      <c r="H39" s="74"/>
      <c r="I39" s="74"/>
      <c r="J39" s="74"/>
      <c r="K39" s="74"/>
      <c r="L39" s="74"/>
      <c r="M39" s="74"/>
      <c r="N39" s="74"/>
      <c r="O39" s="74"/>
      <c r="P39" s="74"/>
      <c r="Q39"/>
      <c r="R39"/>
    </row>
    <row r="40" spans="2:18" ht="14.25" x14ac:dyDescent="0.2">
      <c r="B40" s="419"/>
      <c r="C40" s="415"/>
      <c r="D40" s="415"/>
      <c r="E40" s="1"/>
      <c r="F40" s="74"/>
      <c r="G40" s="74"/>
      <c r="H40" s="74"/>
      <c r="I40" s="74"/>
      <c r="J40" s="74"/>
      <c r="K40" s="74"/>
      <c r="L40" s="74"/>
      <c r="M40" s="74"/>
      <c r="N40" s="74"/>
      <c r="O40" s="74"/>
      <c r="P40" s="74"/>
      <c r="Q40"/>
      <c r="R40"/>
    </row>
    <row r="41" spans="2:18" ht="14.25" x14ac:dyDescent="0.2">
      <c r="B41" s="419"/>
      <c r="C41" s="415"/>
      <c r="D41" s="415"/>
      <c r="E41" s="1"/>
      <c r="F41" s="74"/>
      <c r="G41" s="74"/>
      <c r="H41" s="74"/>
      <c r="I41" s="74"/>
      <c r="J41" s="74"/>
      <c r="K41" s="74"/>
      <c r="L41" s="74"/>
      <c r="M41" s="74"/>
      <c r="N41" s="74"/>
      <c r="O41" s="74"/>
      <c r="P41" s="74"/>
      <c r="Q41"/>
      <c r="R41"/>
    </row>
    <row r="42" spans="2:18" ht="14.25" x14ac:dyDescent="0.2">
      <c r="B42" s="419"/>
      <c r="C42" s="415"/>
      <c r="D42" s="415"/>
      <c r="E42" s="1"/>
      <c r="F42" s="74"/>
      <c r="G42" s="74"/>
      <c r="H42" s="74"/>
      <c r="I42" s="74"/>
      <c r="J42" s="74"/>
      <c r="K42" s="74"/>
      <c r="L42" s="74"/>
      <c r="M42" s="74"/>
      <c r="N42" s="74"/>
      <c r="O42" s="74"/>
      <c r="P42" s="74"/>
      <c r="Q42"/>
      <c r="R42"/>
    </row>
    <row r="43" spans="2:18" ht="14.25" x14ac:dyDescent="0.2">
      <c r="B43" s="419"/>
      <c r="C43" s="415"/>
      <c r="D43" s="415"/>
      <c r="E43" s="1"/>
      <c r="F43" s="74"/>
      <c r="G43" s="74"/>
      <c r="H43" s="74"/>
      <c r="I43" s="74"/>
      <c r="J43" s="74"/>
      <c r="K43" s="74"/>
      <c r="L43" s="74"/>
      <c r="M43" s="74"/>
      <c r="N43" s="74"/>
      <c r="O43" s="74"/>
      <c r="P43" s="74"/>
      <c r="Q43"/>
      <c r="R43"/>
    </row>
    <row r="44" spans="2:18" ht="14.25" x14ac:dyDescent="0.2">
      <c r="B44" s="419"/>
      <c r="C44" s="415"/>
      <c r="D44" s="415"/>
      <c r="E44" s="1"/>
      <c r="F44" s="74"/>
      <c r="G44" s="74"/>
      <c r="H44" s="74"/>
      <c r="I44" s="74"/>
      <c r="J44" s="74"/>
      <c r="K44" s="74"/>
      <c r="L44" s="74"/>
      <c r="M44" s="74"/>
      <c r="N44" s="74"/>
      <c r="O44" s="74"/>
      <c r="P44" s="74"/>
      <c r="Q44"/>
      <c r="R44"/>
    </row>
    <row r="45" spans="2:18" ht="14.25" x14ac:dyDescent="0.2">
      <c r="B45" s="419"/>
      <c r="C45" s="415"/>
      <c r="D45" s="415"/>
      <c r="E45" s="1"/>
      <c r="F45" s="74"/>
      <c r="G45" s="74"/>
      <c r="H45" s="74"/>
      <c r="I45" s="74"/>
      <c r="J45" s="74"/>
      <c r="K45" s="74"/>
      <c r="L45" s="74"/>
      <c r="M45" s="74"/>
      <c r="N45" s="74"/>
      <c r="O45" s="74"/>
      <c r="P45" s="74"/>
      <c r="Q45"/>
      <c r="R45"/>
    </row>
    <row r="46" spans="2:18" x14ac:dyDescent="0.25">
      <c r="B46" s="416"/>
      <c r="C46" s="9"/>
      <c r="D46" s="9"/>
    </row>
    <row r="47" spans="2:18" x14ac:dyDescent="0.25">
      <c r="B47" s="416"/>
      <c r="C47" s="9"/>
      <c r="D47" s="9"/>
    </row>
    <row r="48" spans="2:18"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C268" s="9"/>
      <c r="D268" s="9"/>
    </row>
    <row r="269" spans="2:4" x14ac:dyDescent="0.25">
      <c r="C269" s="9"/>
      <c r="D269" s="9"/>
    </row>
    <row r="270" spans="2:4" x14ac:dyDescent="0.25">
      <c r="C270" s="9"/>
      <c r="D270" s="9"/>
    </row>
    <row r="271" spans="2:4" x14ac:dyDescent="0.25">
      <c r="C271" s="9"/>
      <c r="D271" s="9"/>
    </row>
    <row r="272" spans="2: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sheetData>
  <sortState ref="A10:T14">
    <sortCondition ref="A10:A14"/>
    <sortCondition ref="C10:C14"/>
  </sortState>
  <mergeCells count="11">
    <mergeCell ref="E20:P20"/>
    <mergeCell ref="C2:R2"/>
    <mergeCell ref="B18:B19"/>
    <mergeCell ref="B15:B16"/>
    <mergeCell ref="B7:B8"/>
    <mergeCell ref="B5:B6"/>
    <mergeCell ref="E4:P4"/>
    <mergeCell ref="E17:P17"/>
    <mergeCell ref="B9:B10"/>
    <mergeCell ref="B11:B12"/>
    <mergeCell ref="B13:B14"/>
  </mergeCells>
  <hyperlinks>
    <hyperlink ref="B15" r:id="rId1" display="Erhebliche materielle Deprivation"/>
    <hyperlink ref="B7" r:id="rId2" display="Armuts- oder Aus-grenzungsgefährdung"/>
    <hyperlink ref="B5" r:id="rId3" display="http://www.statistik.at/web_de/statistiken/menschen_und_gesellschaft/soziales/armut_und_soziale_eingliederung/index.html"/>
    <hyperlink ref="B5:B6" r:id="rId4" display="https://www.statistik.at/statistiken/bevoelkerung-und-soziales/einkommen-und-soziale-lage/armut"/>
    <hyperlink ref="B7:B8" r:id="rId5" display="Armuts- oder Aus-grenzungsgefährdung"/>
    <hyperlink ref="B15:B16" r:id="rId6" display="Erhebliche materielle Deprivation"/>
    <hyperlink ref="B20" r:id="rId7" display="ASDR - Austrian Strategie for Desaster Risk Reduction"/>
  </hyperlinks>
  <pageMargins left="0.39370078740157483" right="0.39370078740157483" top="0.39370078740157483" bottom="0.39370078740157483" header="0.31496062992125984" footer="0.31496062992125984"/>
  <pageSetup paperSize="9" scale="44"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9933"/>
    <pageSetUpPr fitToPage="1"/>
  </sheetPr>
  <dimension ref="B1:S323"/>
  <sheetViews>
    <sheetView showGridLines="0" zoomScale="75" zoomScaleNormal="75" zoomScaleSheetLayoutView="75" workbookViewId="0">
      <selection activeCell="D6" sqref="D6:D13"/>
    </sheetView>
  </sheetViews>
  <sheetFormatPr baseColWidth="10" defaultRowHeight="15" x14ac:dyDescent="0.25"/>
  <cols>
    <col min="2" max="3" width="25.5" style="21" customWidth="1"/>
    <col min="4" max="4" width="12.125" style="20" customWidth="1"/>
    <col min="5" max="5" width="10.125" style="199" bestFit="1" customWidth="1"/>
    <col min="6" max="9" width="10.5" style="199" customWidth="1"/>
    <col min="10" max="16" width="10.125" style="178" customWidth="1"/>
    <col min="17" max="17" width="10.25" style="13" customWidth="1"/>
    <col min="18" max="18" width="5.875" style="19" customWidth="1"/>
    <col min="19" max="19" width="2.875" customWidth="1"/>
  </cols>
  <sheetData>
    <row r="1" spans="2:19" ht="18.75" thickBot="1" x14ac:dyDescent="0.3">
      <c r="B1" s="18" t="s">
        <v>152</v>
      </c>
      <c r="C1" s="12"/>
      <c r="D1" s="12"/>
      <c r="E1" s="178"/>
      <c r="F1" s="178"/>
      <c r="G1" s="178"/>
      <c r="H1" s="178"/>
      <c r="I1" s="178"/>
      <c r="R1" s="13"/>
      <c r="S1" s="32"/>
    </row>
    <row r="2" spans="2:19" ht="103.9" customHeight="1" x14ac:dyDescent="0.2">
      <c r="B2" s="31"/>
      <c r="C2" s="482" t="s">
        <v>26</v>
      </c>
      <c r="D2" s="483"/>
      <c r="E2" s="483"/>
      <c r="F2" s="483"/>
      <c r="G2" s="483"/>
      <c r="H2" s="483"/>
      <c r="I2" s="483"/>
      <c r="J2" s="483"/>
      <c r="K2" s="483"/>
      <c r="L2" s="483"/>
      <c r="M2" s="483"/>
      <c r="N2" s="483"/>
      <c r="O2" s="483"/>
      <c r="P2" s="483"/>
      <c r="Q2" s="483"/>
      <c r="R2" s="484"/>
    </row>
    <row r="3" spans="2:19" ht="30" customHeight="1" x14ac:dyDescent="0.2">
      <c r="B3" s="30" t="s">
        <v>15</v>
      </c>
      <c r="C3" s="3" t="s">
        <v>14</v>
      </c>
      <c r="D3" s="3" t="s">
        <v>0</v>
      </c>
      <c r="E3" s="63">
        <v>2010</v>
      </c>
      <c r="F3" s="63">
        <v>2011</v>
      </c>
      <c r="G3" s="63">
        <v>2012</v>
      </c>
      <c r="H3" s="63">
        <v>2013</v>
      </c>
      <c r="I3" s="63">
        <v>2014</v>
      </c>
      <c r="J3" s="63">
        <v>2015</v>
      </c>
      <c r="K3" s="63">
        <v>2016</v>
      </c>
      <c r="L3" s="63">
        <v>2017</v>
      </c>
      <c r="M3" s="63">
        <v>2018</v>
      </c>
      <c r="N3" s="63">
        <v>2019</v>
      </c>
      <c r="O3" s="63">
        <v>2020</v>
      </c>
      <c r="P3" s="63">
        <v>2021</v>
      </c>
      <c r="Q3" s="4" t="s">
        <v>1</v>
      </c>
      <c r="R3" s="24" t="s">
        <v>2</v>
      </c>
    </row>
    <row r="4" spans="2:19" s="6" customFormat="1" ht="50.1" customHeight="1" x14ac:dyDescent="0.2">
      <c r="B4" s="190" t="s">
        <v>25</v>
      </c>
      <c r="C4" s="191" t="s">
        <v>3</v>
      </c>
      <c r="D4" s="192"/>
      <c r="E4" s="479" t="s">
        <v>12</v>
      </c>
      <c r="F4" s="479"/>
      <c r="G4" s="479"/>
      <c r="H4" s="479"/>
      <c r="I4" s="479"/>
      <c r="J4" s="479"/>
      <c r="K4" s="479"/>
      <c r="L4" s="479"/>
      <c r="M4" s="479"/>
      <c r="N4" s="479"/>
      <c r="O4" s="479"/>
      <c r="P4" s="479"/>
      <c r="Q4" s="193"/>
      <c r="R4" s="194" t="s">
        <v>8</v>
      </c>
    </row>
    <row r="5" spans="2:19" s="8" customFormat="1" ht="50.1" customHeight="1" x14ac:dyDescent="0.2">
      <c r="B5" s="445" t="s">
        <v>24</v>
      </c>
      <c r="C5" s="217" t="s">
        <v>3</v>
      </c>
      <c r="D5" s="381"/>
      <c r="E5" s="480" t="s">
        <v>12</v>
      </c>
      <c r="F5" s="480"/>
      <c r="G5" s="480"/>
      <c r="H5" s="480"/>
      <c r="I5" s="480"/>
      <c r="J5" s="480"/>
      <c r="K5" s="480"/>
      <c r="L5" s="480"/>
      <c r="M5" s="480"/>
      <c r="N5" s="480"/>
      <c r="O5" s="480"/>
      <c r="P5" s="480"/>
      <c r="Q5" s="219"/>
      <c r="R5" s="382" t="s">
        <v>8</v>
      </c>
      <c r="S5" s="6"/>
    </row>
    <row r="6" spans="2:19" s="8" customFormat="1" ht="35.1" customHeight="1" x14ac:dyDescent="0.2">
      <c r="B6" s="487" t="s">
        <v>342</v>
      </c>
      <c r="C6" s="389" t="s">
        <v>13</v>
      </c>
      <c r="D6" s="389" t="s">
        <v>5</v>
      </c>
      <c r="E6" s="186" t="s">
        <v>9</v>
      </c>
      <c r="F6" s="186" t="s">
        <v>9</v>
      </c>
      <c r="G6" s="186" t="s">
        <v>9</v>
      </c>
      <c r="H6" s="186" t="s">
        <v>9</v>
      </c>
      <c r="I6" s="186" t="s">
        <v>9</v>
      </c>
      <c r="J6" s="186" t="s">
        <v>9</v>
      </c>
      <c r="K6" s="186" t="s">
        <v>9</v>
      </c>
      <c r="L6" s="186">
        <v>2.2000000000000002</v>
      </c>
      <c r="M6" s="186" t="s">
        <v>9</v>
      </c>
      <c r="N6" s="186">
        <v>1.1000000000000001</v>
      </c>
      <c r="O6" s="186" t="s">
        <v>9</v>
      </c>
      <c r="P6" s="186" t="s">
        <v>9</v>
      </c>
      <c r="Q6" s="5" t="s">
        <v>23</v>
      </c>
      <c r="R6" s="28" t="s">
        <v>7</v>
      </c>
      <c r="S6" s="6"/>
    </row>
    <row r="7" spans="2:19" s="8" customFormat="1" ht="35.1" customHeight="1" x14ac:dyDescent="0.2">
      <c r="B7" s="485"/>
      <c r="C7" s="390" t="s">
        <v>163</v>
      </c>
      <c r="D7" s="390" t="s">
        <v>5</v>
      </c>
      <c r="E7" s="181" t="s">
        <v>9</v>
      </c>
      <c r="F7" s="181" t="s">
        <v>9</v>
      </c>
      <c r="G7" s="181" t="s">
        <v>9</v>
      </c>
      <c r="H7" s="181" t="s">
        <v>9</v>
      </c>
      <c r="I7" s="181" t="s">
        <v>9</v>
      </c>
      <c r="J7" s="181" t="s">
        <v>9</v>
      </c>
      <c r="K7" s="181" t="s">
        <v>9</v>
      </c>
      <c r="L7" s="181">
        <f>0.2+1.9</f>
        <v>2.1</v>
      </c>
      <c r="M7" s="181" t="s">
        <v>9</v>
      </c>
      <c r="N7" s="181">
        <f>0.3+1.2</f>
        <v>1.5</v>
      </c>
      <c r="O7" s="181" t="s">
        <v>9</v>
      </c>
      <c r="P7" s="181" t="s">
        <v>9</v>
      </c>
      <c r="Q7" s="171" t="s">
        <v>23</v>
      </c>
      <c r="R7" s="29" t="s">
        <v>7</v>
      </c>
      <c r="S7" s="6"/>
    </row>
    <row r="8" spans="2:19" s="8" customFormat="1" ht="35.1" customHeight="1" x14ac:dyDescent="0.2">
      <c r="B8" s="487" t="s">
        <v>343</v>
      </c>
      <c r="C8" s="206" t="s">
        <v>13</v>
      </c>
      <c r="D8" s="206" t="s">
        <v>5</v>
      </c>
      <c r="E8" s="211" t="s">
        <v>9</v>
      </c>
      <c r="F8" s="211" t="s">
        <v>9</v>
      </c>
      <c r="G8" s="211" t="s">
        <v>9</v>
      </c>
      <c r="H8" s="211" t="s">
        <v>9</v>
      </c>
      <c r="I8" s="211" t="s">
        <v>9</v>
      </c>
      <c r="J8" s="211" t="s">
        <v>9</v>
      </c>
      <c r="K8" s="211" t="s">
        <v>9</v>
      </c>
      <c r="L8" s="211">
        <v>1.8</v>
      </c>
      <c r="M8" s="211" t="s">
        <v>9</v>
      </c>
      <c r="N8" s="211">
        <v>2.6</v>
      </c>
      <c r="O8" s="211" t="s">
        <v>9</v>
      </c>
      <c r="P8" s="211" t="s">
        <v>9</v>
      </c>
      <c r="Q8" s="213" t="s">
        <v>23</v>
      </c>
      <c r="R8" s="412" t="s">
        <v>7</v>
      </c>
      <c r="S8" s="6"/>
    </row>
    <row r="9" spans="2:19" s="8" customFormat="1" ht="35.1" customHeight="1" x14ac:dyDescent="0.2">
      <c r="B9" s="485"/>
      <c r="C9" s="390" t="s">
        <v>163</v>
      </c>
      <c r="D9" s="390" t="s">
        <v>5</v>
      </c>
      <c r="E9" s="181" t="s">
        <v>9</v>
      </c>
      <c r="F9" s="181" t="s">
        <v>9</v>
      </c>
      <c r="G9" s="181" t="s">
        <v>9</v>
      </c>
      <c r="H9" s="181" t="s">
        <v>9</v>
      </c>
      <c r="I9" s="181" t="s">
        <v>9</v>
      </c>
      <c r="J9" s="181" t="s">
        <v>9</v>
      </c>
      <c r="K9" s="181" t="s">
        <v>9</v>
      </c>
      <c r="L9" s="181">
        <f>0+1.6</f>
        <v>1.6</v>
      </c>
      <c r="M9" s="181" t="s">
        <v>9</v>
      </c>
      <c r="N9" s="181">
        <f>0.4+1.4</f>
        <v>1.7999999999999998</v>
      </c>
      <c r="O9" s="181" t="s">
        <v>9</v>
      </c>
      <c r="P9" s="181" t="s">
        <v>9</v>
      </c>
      <c r="Q9" s="171" t="s">
        <v>23</v>
      </c>
      <c r="R9" s="29" t="s">
        <v>7</v>
      </c>
      <c r="S9" s="6"/>
    </row>
    <row r="10" spans="2:19" s="8" customFormat="1" ht="35.1" customHeight="1" x14ac:dyDescent="0.2">
      <c r="B10" s="487" t="s">
        <v>344</v>
      </c>
      <c r="C10" s="206" t="s">
        <v>13</v>
      </c>
      <c r="D10" s="206" t="s">
        <v>5</v>
      </c>
      <c r="E10" s="211" t="s">
        <v>9</v>
      </c>
      <c r="F10" s="211" t="s">
        <v>9</v>
      </c>
      <c r="G10" s="211" t="s">
        <v>9</v>
      </c>
      <c r="H10" s="211" t="s">
        <v>9</v>
      </c>
      <c r="I10" s="211" t="s">
        <v>9</v>
      </c>
      <c r="J10" s="211" t="s">
        <v>9</v>
      </c>
      <c r="K10" s="211" t="s">
        <v>9</v>
      </c>
      <c r="L10" s="211">
        <v>7.4</v>
      </c>
      <c r="M10" s="211" t="s">
        <v>9</v>
      </c>
      <c r="N10" s="211">
        <v>6.7</v>
      </c>
      <c r="O10" s="211" t="s">
        <v>9</v>
      </c>
      <c r="P10" s="211"/>
      <c r="Q10" s="213" t="s">
        <v>23</v>
      </c>
      <c r="R10" s="412" t="s">
        <v>7</v>
      </c>
      <c r="S10" s="6"/>
    </row>
    <row r="11" spans="2:19" s="8" customFormat="1" ht="35.1" customHeight="1" x14ac:dyDescent="0.2">
      <c r="B11" s="485"/>
      <c r="C11" s="390" t="s">
        <v>163</v>
      </c>
      <c r="D11" s="390" t="s">
        <v>5</v>
      </c>
      <c r="E11" s="181" t="s">
        <v>9</v>
      </c>
      <c r="F11" s="181" t="s">
        <v>9</v>
      </c>
      <c r="G11" s="181" t="s">
        <v>9</v>
      </c>
      <c r="H11" s="181" t="s">
        <v>9</v>
      </c>
      <c r="I11" s="181" t="s">
        <v>9</v>
      </c>
      <c r="J11" s="181" t="s">
        <v>9</v>
      </c>
      <c r="K11" s="181" t="s">
        <v>9</v>
      </c>
      <c r="L11" s="181">
        <f>8.1+1.2</f>
        <v>9.2999999999999989</v>
      </c>
      <c r="M11" s="181" t="s">
        <v>9</v>
      </c>
      <c r="N11" s="181">
        <f>7.9+0.8</f>
        <v>8.7000000000000011</v>
      </c>
      <c r="O11" s="181" t="s">
        <v>9</v>
      </c>
      <c r="P11" s="181" t="s">
        <v>9</v>
      </c>
      <c r="Q11" s="171" t="s">
        <v>23</v>
      </c>
      <c r="R11" s="29" t="s">
        <v>7</v>
      </c>
      <c r="S11" s="6"/>
    </row>
    <row r="12" spans="2:19" s="8" customFormat="1" ht="35.1" customHeight="1" x14ac:dyDescent="0.2">
      <c r="B12" s="487" t="s">
        <v>345</v>
      </c>
      <c r="C12" s="206" t="s">
        <v>13</v>
      </c>
      <c r="D12" s="206" t="s">
        <v>5</v>
      </c>
      <c r="E12" s="211" t="s">
        <v>9</v>
      </c>
      <c r="F12" s="211" t="s">
        <v>9</v>
      </c>
      <c r="G12" s="211" t="s">
        <v>9</v>
      </c>
      <c r="H12" s="211" t="s">
        <v>9</v>
      </c>
      <c r="I12" s="211" t="s">
        <v>9</v>
      </c>
      <c r="J12" s="211" t="s">
        <v>9</v>
      </c>
      <c r="K12" s="211" t="s">
        <v>9</v>
      </c>
      <c r="L12" s="207">
        <v>12</v>
      </c>
      <c r="M12" s="211" t="s">
        <v>9</v>
      </c>
      <c r="N12" s="211">
        <v>10.1</v>
      </c>
      <c r="O12" s="211" t="s">
        <v>9</v>
      </c>
      <c r="P12" s="211"/>
      <c r="Q12" s="213" t="s">
        <v>23</v>
      </c>
      <c r="R12" s="412" t="s">
        <v>7</v>
      </c>
      <c r="S12" s="6"/>
    </row>
    <row r="13" spans="2:19" s="8" customFormat="1" ht="35.1" customHeight="1" x14ac:dyDescent="0.2">
      <c r="B13" s="485"/>
      <c r="C13" s="390" t="s">
        <v>163</v>
      </c>
      <c r="D13" s="390" t="s">
        <v>5</v>
      </c>
      <c r="E13" s="181" t="s">
        <v>9</v>
      </c>
      <c r="F13" s="181" t="s">
        <v>9</v>
      </c>
      <c r="G13" s="181" t="s">
        <v>9</v>
      </c>
      <c r="H13" s="181" t="s">
        <v>9</v>
      </c>
      <c r="I13" s="181" t="s">
        <v>9</v>
      </c>
      <c r="J13" s="181" t="s">
        <v>9</v>
      </c>
      <c r="K13" s="181" t="s">
        <v>9</v>
      </c>
      <c r="L13" s="181">
        <f>11.6+3.6</f>
        <v>15.2</v>
      </c>
      <c r="M13" s="181" t="s">
        <v>9</v>
      </c>
      <c r="N13" s="181">
        <f>12.2+2.6</f>
        <v>14.799999999999999</v>
      </c>
      <c r="O13" s="181" t="s">
        <v>9</v>
      </c>
      <c r="P13" s="181" t="s">
        <v>9</v>
      </c>
      <c r="Q13" s="171" t="s">
        <v>23</v>
      </c>
      <c r="R13" s="29" t="s">
        <v>7</v>
      </c>
      <c r="S13" s="6"/>
    </row>
    <row r="14" spans="2:19" s="8" customFormat="1" ht="50.1" customHeight="1" x14ac:dyDescent="0.2">
      <c r="B14" s="445" t="s">
        <v>22</v>
      </c>
      <c r="C14" s="217" t="s">
        <v>3</v>
      </c>
      <c r="D14" s="381"/>
      <c r="E14" s="480" t="s">
        <v>12</v>
      </c>
      <c r="F14" s="480"/>
      <c r="G14" s="480"/>
      <c r="H14" s="480"/>
      <c r="I14" s="480"/>
      <c r="J14" s="480"/>
      <c r="K14" s="480"/>
      <c r="L14" s="480"/>
      <c r="M14" s="480"/>
      <c r="N14" s="480"/>
      <c r="O14" s="480"/>
      <c r="P14" s="480"/>
      <c r="Q14" s="219"/>
      <c r="R14" s="382" t="s">
        <v>8</v>
      </c>
      <c r="S14" s="6"/>
    </row>
    <row r="15" spans="2:19" s="8" customFormat="1" ht="39.950000000000003" customHeight="1" x14ac:dyDescent="0.2">
      <c r="B15" s="485" t="s">
        <v>167</v>
      </c>
      <c r="C15" s="389" t="s">
        <v>13</v>
      </c>
      <c r="D15" s="389" t="s">
        <v>5</v>
      </c>
      <c r="E15" s="179">
        <v>18.607149296262339</v>
      </c>
      <c r="F15" s="179">
        <v>18.576637840360608</v>
      </c>
      <c r="G15" s="179">
        <v>18.71927100429448</v>
      </c>
      <c r="H15" s="179">
        <v>18.884367946822302</v>
      </c>
      <c r="I15" s="179">
        <v>18.954592266364024</v>
      </c>
      <c r="J15" s="179">
        <v>19.498309036892746</v>
      </c>
      <c r="K15" s="179">
        <v>20.677264823212443</v>
      </c>
      <c r="L15" s="179">
        <v>22.41160661568636</v>
      </c>
      <c r="M15" s="179">
        <v>23.236977932337073</v>
      </c>
      <c r="N15" s="179">
        <v>24.928334244120638</v>
      </c>
      <c r="O15" s="179">
        <v>25.243551263234494</v>
      </c>
      <c r="P15" s="179">
        <v>25.860936802254468</v>
      </c>
      <c r="Q15" s="5" t="s">
        <v>164</v>
      </c>
      <c r="R15" s="28" t="s">
        <v>4</v>
      </c>
    </row>
    <row r="16" spans="2:19" s="8" customFormat="1" ht="39.950000000000003" customHeight="1" x14ac:dyDescent="0.2">
      <c r="B16" s="485"/>
      <c r="C16" s="16" t="s">
        <v>154</v>
      </c>
      <c r="D16" s="390" t="s">
        <v>5</v>
      </c>
      <c r="E16" s="184">
        <v>23.838811886254032</v>
      </c>
      <c r="F16" s="184">
        <v>23.679695242946465</v>
      </c>
      <c r="G16" s="184">
        <v>21.275298136650854</v>
      </c>
      <c r="H16" s="184">
        <v>26.659611246339999</v>
      </c>
      <c r="I16" s="184">
        <v>26.314587260248345</v>
      </c>
      <c r="J16" s="184">
        <v>25.892616283230964</v>
      </c>
      <c r="K16" s="184">
        <v>27.152400254742716</v>
      </c>
      <c r="L16" s="184">
        <v>29.164441605408463</v>
      </c>
      <c r="M16" s="184">
        <v>32.304243791262962</v>
      </c>
      <c r="N16" s="184">
        <v>35.024647010969503</v>
      </c>
      <c r="O16" s="184">
        <v>34.867055793235757</v>
      </c>
      <c r="P16" s="184">
        <v>38.663196706778479</v>
      </c>
      <c r="Q16" s="171" t="s">
        <v>164</v>
      </c>
      <c r="R16" s="29" t="s">
        <v>4</v>
      </c>
    </row>
    <row r="17" spans="2:19" s="8" customFormat="1" ht="3.75" customHeight="1" thickBot="1" x14ac:dyDescent="0.25">
      <c r="B17" s="486"/>
      <c r="C17" s="189"/>
      <c r="D17" s="27"/>
      <c r="E17" s="198"/>
      <c r="F17" s="198"/>
      <c r="G17" s="198"/>
      <c r="H17" s="198"/>
      <c r="I17" s="198"/>
      <c r="J17" s="198"/>
      <c r="K17" s="198"/>
      <c r="L17" s="198"/>
      <c r="M17" s="198"/>
      <c r="N17" s="198"/>
      <c r="O17" s="198"/>
      <c r="P17" s="198"/>
      <c r="Q17" s="26"/>
      <c r="R17" s="25"/>
    </row>
    <row r="18" spans="2:19" x14ac:dyDescent="0.25">
      <c r="B18" s="6"/>
      <c r="C18" s="455"/>
      <c r="D18" s="9"/>
    </row>
    <row r="19" spans="2:19" s="8" customFormat="1" ht="20.45" customHeight="1" x14ac:dyDescent="0.2">
      <c r="B19" s="416" t="s">
        <v>321</v>
      </c>
      <c r="C19" s="9"/>
      <c r="D19" s="9"/>
      <c r="E19" s="187"/>
      <c r="F19" s="187"/>
      <c r="G19" s="187"/>
      <c r="H19" s="187"/>
      <c r="I19" s="187"/>
      <c r="J19" s="187"/>
      <c r="K19" s="187"/>
      <c r="L19" s="187"/>
      <c r="M19" s="187"/>
      <c r="N19" s="187"/>
      <c r="O19" s="187"/>
      <c r="P19" s="187"/>
      <c r="Q19" s="10"/>
      <c r="R19" s="5"/>
      <c r="S19" s="23"/>
    </row>
    <row r="20" spans="2:19" s="8" customFormat="1" ht="12.75" x14ac:dyDescent="0.2">
      <c r="B20" s="446" t="s">
        <v>165</v>
      </c>
      <c r="C20" s="9"/>
      <c r="D20" s="9"/>
      <c r="E20" s="187"/>
      <c r="F20" s="187"/>
      <c r="G20" s="187"/>
      <c r="H20" s="187"/>
      <c r="I20" s="187"/>
      <c r="J20" s="187"/>
      <c r="K20" s="187"/>
      <c r="L20" s="187"/>
      <c r="M20" s="187"/>
      <c r="N20" s="187"/>
      <c r="O20" s="187"/>
      <c r="P20" s="187"/>
      <c r="Q20" s="10"/>
      <c r="R20" s="10"/>
      <c r="S20" s="22"/>
    </row>
    <row r="21" spans="2:19" s="8" customFormat="1" ht="15.6" customHeight="1" x14ac:dyDescent="0.2">
      <c r="B21" s="416" t="s">
        <v>149</v>
      </c>
      <c r="C21" s="9"/>
      <c r="D21" s="9"/>
      <c r="E21" s="187"/>
      <c r="F21" s="187"/>
      <c r="G21" s="187"/>
      <c r="H21" s="187"/>
      <c r="I21" s="187"/>
      <c r="J21" s="187"/>
      <c r="K21" s="187"/>
      <c r="L21" s="187"/>
      <c r="M21" s="187"/>
      <c r="N21" s="187"/>
      <c r="O21" s="187"/>
      <c r="P21" s="187"/>
      <c r="Q21" s="10"/>
      <c r="R21" s="10"/>
      <c r="S21" s="22"/>
    </row>
    <row r="22" spans="2:19" x14ac:dyDescent="0.25">
      <c r="B22" s="6"/>
      <c r="C22" s="455"/>
      <c r="D22" s="9"/>
    </row>
    <row r="23" spans="2:19" x14ac:dyDescent="0.25">
      <c r="B23" s="6"/>
      <c r="C23" s="455"/>
      <c r="D23" s="9"/>
    </row>
    <row r="24" spans="2:19" x14ac:dyDescent="0.25">
      <c r="B24" s="6"/>
      <c r="C24" s="455"/>
      <c r="D24" s="9"/>
    </row>
    <row r="25" spans="2:19" x14ac:dyDescent="0.25">
      <c r="B25" s="6"/>
      <c r="C25" s="455"/>
      <c r="D25" s="9"/>
    </row>
    <row r="26" spans="2:19" x14ac:dyDescent="0.25">
      <c r="B26" s="6"/>
      <c r="C26" s="455"/>
      <c r="D26" s="9"/>
    </row>
    <row r="27" spans="2:19" x14ac:dyDescent="0.25">
      <c r="B27" s="6"/>
      <c r="C27" s="455"/>
      <c r="D27" s="9"/>
    </row>
    <row r="28" spans="2:19" x14ac:dyDescent="0.25">
      <c r="B28" s="6"/>
      <c r="C28" s="455"/>
      <c r="D28" s="9"/>
    </row>
    <row r="29" spans="2:19" x14ac:dyDescent="0.25">
      <c r="B29" s="6"/>
      <c r="C29" s="455"/>
      <c r="D29" s="9"/>
    </row>
    <row r="30" spans="2:19" x14ac:dyDescent="0.25">
      <c r="B30" s="6"/>
      <c r="C30" s="455"/>
      <c r="D30" s="9"/>
    </row>
    <row r="31" spans="2:19" x14ac:dyDescent="0.25">
      <c r="B31" s="6"/>
      <c r="C31" s="455"/>
      <c r="D31" s="9"/>
    </row>
    <row r="32" spans="2:19" x14ac:dyDescent="0.25">
      <c r="B32" s="6"/>
      <c r="C32" s="455"/>
      <c r="D32" s="9"/>
    </row>
    <row r="33" spans="2:4" x14ac:dyDescent="0.25">
      <c r="B33" s="6"/>
      <c r="C33" s="455"/>
      <c r="D33" s="9"/>
    </row>
    <row r="34" spans="2:4" x14ac:dyDescent="0.25">
      <c r="B34" s="6"/>
      <c r="C34" s="455"/>
      <c r="D34" s="9"/>
    </row>
    <row r="35" spans="2:4" x14ac:dyDescent="0.25">
      <c r="B35" s="6"/>
      <c r="C35" s="455"/>
      <c r="D35" s="9"/>
    </row>
    <row r="36" spans="2:4" x14ac:dyDescent="0.25">
      <c r="B36" s="6"/>
      <c r="C36" s="455"/>
      <c r="D36" s="9"/>
    </row>
    <row r="37" spans="2:4" x14ac:dyDescent="0.25">
      <c r="B37" s="6"/>
      <c r="C37" s="455"/>
      <c r="D37" s="9"/>
    </row>
    <row r="38" spans="2:4" x14ac:dyDescent="0.25">
      <c r="B38" s="6"/>
      <c r="C38" s="455"/>
      <c r="D38" s="9"/>
    </row>
    <row r="39" spans="2:4" x14ac:dyDescent="0.25">
      <c r="B39" s="6"/>
      <c r="C39" s="455"/>
      <c r="D39" s="9"/>
    </row>
    <row r="40" spans="2:4" x14ac:dyDescent="0.25">
      <c r="B40" s="6"/>
      <c r="C40" s="455"/>
      <c r="D40" s="9"/>
    </row>
    <row r="41" spans="2:4" x14ac:dyDescent="0.25">
      <c r="B41" s="6"/>
      <c r="C41" s="455"/>
      <c r="D41" s="9"/>
    </row>
    <row r="42" spans="2:4" x14ac:dyDescent="0.25">
      <c r="B42" s="6"/>
      <c r="C42" s="455"/>
      <c r="D42" s="9"/>
    </row>
    <row r="43" spans="2:4" x14ac:dyDescent="0.25">
      <c r="B43" s="6"/>
      <c r="C43" s="455"/>
      <c r="D43" s="9"/>
    </row>
    <row r="44" spans="2:4" x14ac:dyDescent="0.25">
      <c r="B44" s="6"/>
      <c r="C44" s="455"/>
      <c r="D44" s="9"/>
    </row>
    <row r="45" spans="2:4" x14ac:dyDescent="0.25">
      <c r="B45" s="6"/>
      <c r="C45" s="455"/>
      <c r="D45" s="9"/>
    </row>
    <row r="46" spans="2:4" x14ac:dyDescent="0.25">
      <c r="B46" s="6"/>
      <c r="C46" s="455"/>
      <c r="D46" s="9"/>
    </row>
    <row r="47" spans="2:4" x14ac:dyDescent="0.25">
      <c r="B47" s="6"/>
      <c r="C47" s="455"/>
      <c r="D47" s="9"/>
    </row>
    <row r="48" spans="2:4" x14ac:dyDescent="0.25">
      <c r="B48" s="6"/>
      <c r="C48" s="455"/>
      <c r="D48" s="9"/>
    </row>
    <row r="49" spans="2:4" x14ac:dyDescent="0.25">
      <c r="B49" s="6"/>
      <c r="C49" s="455"/>
      <c r="D49" s="9"/>
    </row>
    <row r="50" spans="2:4" x14ac:dyDescent="0.25">
      <c r="B50" s="6"/>
      <c r="C50" s="455"/>
      <c r="D50" s="9"/>
    </row>
    <row r="51" spans="2:4" x14ac:dyDescent="0.25">
      <c r="B51" s="6"/>
      <c r="C51" s="455"/>
      <c r="D51" s="9"/>
    </row>
    <row r="52" spans="2:4" x14ac:dyDescent="0.25">
      <c r="B52" s="6"/>
      <c r="C52" s="455"/>
      <c r="D52" s="9"/>
    </row>
    <row r="53" spans="2:4" x14ac:dyDescent="0.25">
      <c r="B53" s="6"/>
      <c r="C53" s="455"/>
      <c r="D53" s="9"/>
    </row>
    <row r="54" spans="2:4" x14ac:dyDescent="0.25">
      <c r="B54" s="6"/>
      <c r="C54" s="455"/>
      <c r="D54" s="9"/>
    </row>
    <row r="55" spans="2:4" x14ac:dyDescent="0.25">
      <c r="B55" s="6"/>
      <c r="C55" s="455"/>
      <c r="D55" s="9"/>
    </row>
    <row r="56" spans="2:4" x14ac:dyDescent="0.25">
      <c r="B56" s="6"/>
      <c r="C56" s="455"/>
      <c r="D56" s="9"/>
    </row>
    <row r="57" spans="2:4" x14ac:dyDescent="0.25">
      <c r="B57" s="6"/>
      <c r="C57" s="455"/>
      <c r="D57" s="9"/>
    </row>
    <row r="58" spans="2:4" x14ac:dyDescent="0.25">
      <c r="B58" s="6"/>
      <c r="C58" s="455"/>
      <c r="D58" s="9"/>
    </row>
    <row r="59" spans="2:4" x14ac:dyDescent="0.25">
      <c r="B59" s="6"/>
      <c r="C59" s="455"/>
      <c r="D59" s="9"/>
    </row>
    <row r="60" spans="2:4" x14ac:dyDescent="0.25">
      <c r="B60" s="6"/>
      <c r="C60" s="455"/>
      <c r="D60" s="9"/>
    </row>
    <row r="61" spans="2:4" x14ac:dyDescent="0.25">
      <c r="B61" s="6"/>
      <c r="C61" s="455"/>
      <c r="D61" s="9"/>
    </row>
    <row r="62" spans="2:4" x14ac:dyDescent="0.25">
      <c r="B62" s="6"/>
      <c r="C62" s="455"/>
      <c r="D62" s="9"/>
    </row>
    <row r="63" spans="2:4" x14ac:dyDescent="0.25">
      <c r="B63" s="6"/>
      <c r="C63" s="455"/>
      <c r="D63" s="9"/>
    </row>
    <row r="64" spans="2:4" x14ac:dyDescent="0.25">
      <c r="B64" s="6"/>
      <c r="C64" s="455"/>
      <c r="D64" s="9"/>
    </row>
    <row r="65" spans="2:4" x14ac:dyDescent="0.25">
      <c r="B65" s="6"/>
      <c r="C65" s="455"/>
      <c r="D65" s="9"/>
    </row>
    <row r="66" spans="2:4" x14ac:dyDescent="0.25">
      <c r="B66" s="6"/>
      <c r="C66" s="455"/>
      <c r="D66" s="9"/>
    </row>
    <row r="67" spans="2:4" x14ac:dyDescent="0.25">
      <c r="B67" s="6"/>
      <c r="C67" s="455"/>
      <c r="D67" s="9"/>
    </row>
    <row r="68" spans="2:4" x14ac:dyDescent="0.25">
      <c r="B68" s="6"/>
      <c r="C68" s="455"/>
      <c r="D68" s="9"/>
    </row>
    <row r="69" spans="2:4" x14ac:dyDescent="0.25">
      <c r="B69" s="6"/>
      <c r="C69" s="455"/>
      <c r="D69" s="9"/>
    </row>
    <row r="70" spans="2:4" x14ac:dyDescent="0.25">
      <c r="B70" s="6"/>
      <c r="C70" s="455"/>
      <c r="D70" s="9"/>
    </row>
    <row r="71" spans="2:4" x14ac:dyDescent="0.25">
      <c r="B71" s="6"/>
      <c r="C71" s="455"/>
      <c r="D71" s="9"/>
    </row>
    <row r="72" spans="2:4" x14ac:dyDescent="0.25">
      <c r="B72" s="6"/>
      <c r="C72" s="455"/>
      <c r="D72" s="9"/>
    </row>
    <row r="73" spans="2:4" x14ac:dyDescent="0.25">
      <c r="B73" s="6"/>
      <c r="C73" s="455"/>
      <c r="D73" s="9"/>
    </row>
    <row r="74" spans="2:4" x14ac:dyDescent="0.25">
      <c r="B74" s="6"/>
      <c r="C74" s="455"/>
      <c r="D74" s="9"/>
    </row>
    <row r="75" spans="2:4" x14ac:dyDescent="0.25">
      <c r="B75" s="6"/>
      <c r="C75" s="455"/>
      <c r="D75" s="9"/>
    </row>
    <row r="76" spans="2:4" x14ac:dyDescent="0.25">
      <c r="B76" s="6"/>
      <c r="C76" s="455"/>
      <c r="D76" s="9"/>
    </row>
    <row r="77" spans="2:4" x14ac:dyDescent="0.25">
      <c r="B77" s="6"/>
      <c r="C77" s="455"/>
      <c r="D77" s="9"/>
    </row>
    <row r="78" spans="2:4" x14ac:dyDescent="0.25">
      <c r="B78" s="6"/>
      <c r="C78" s="455"/>
      <c r="D78" s="9"/>
    </row>
    <row r="79" spans="2:4" x14ac:dyDescent="0.25">
      <c r="B79" s="6"/>
      <c r="C79" s="455"/>
      <c r="D79" s="9"/>
    </row>
    <row r="80" spans="2:4" x14ac:dyDescent="0.25">
      <c r="B80" s="6"/>
      <c r="C80" s="455"/>
      <c r="D80" s="9"/>
    </row>
    <row r="81" spans="2:4" x14ac:dyDescent="0.25">
      <c r="B81" s="6"/>
      <c r="C81" s="455"/>
      <c r="D81" s="9"/>
    </row>
    <row r="82" spans="2:4" x14ac:dyDescent="0.25">
      <c r="B82" s="6"/>
      <c r="C82" s="455"/>
      <c r="D82" s="9"/>
    </row>
    <row r="83" spans="2:4" x14ac:dyDescent="0.25">
      <c r="B83" s="6"/>
      <c r="C83" s="455"/>
      <c r="D83" s="9"/>
    </row>
    <row r="84" spans="2:4" x14ac:dyDescent="0.25">
      <c r="B84" s="6"/>
      <c r="C84" s="455"/>
      <c r="D84" s="9"/>
    </row>
    <row r="85" spans="2:4" x14ac:dyDescent="0.25">
      <c r="B85" s="6"/>
      <c r="C85" s="455"/>
      <c r="D85" s="9"/>
    </row>
    <row r="86" spans="2:4" x14ac:dyDescent="0.25">
      <c r="B86" s="6"/>
      <c r="C86" s="455"/>
      <c r="D86" s="9"/>
    </row>
    <row r="87" spans="2:4" x14ac:dyDescent="0.25">
      <c r="B87" s="6"/>
      <c r="C87" s="455"/>
      <c r="D87" s="9"/>
    </row>
    <row r="88" spans="2:4" x14ac:dyDescent="0.25">
      <c r="B88" s="6"/>
      <c r="C88" s="455"/>
      <c r="D88" s="9"/>
    </row>
    <row r="89" spans="2:4" x14ac:dyDescent="0.25">
      <c r="B89" s="6"/>
      <c r="C89" s="455"/>
      <c r="D89" s="9"/>
    </row>
    <row r="90" spans="2:4" x14ac:dyDescent="0.25">
      <c r="B90" s="6"/>
      <c r="C90" s="455"/>
      <c r="D90" s="9"/>
    </row>
    <row r="91" spans="2:4" x14ac:dyDescent="0.25">
      <c r="B91" s="6"/>
      <c r="C91" s="455"/>
      <c r="D91" s="9"/>
    </row>
    <row r="92" spans="2:4" x14ac:dyDescent="0.25">
      <c r="B92" s="6"/>
      <c r="C92" s="455"/>
      <c r="D92" s="9"/>
    </row>
    <row r="93" spans="2:4" x14ac:dyDescent="0.25">
      <c r="B93" s="6"/>
      <c r="C93" s="455"/>
      <c r="D93" s="9"/>
    </row>
    <row r="94" spans="2:4" x14ac:dyDescent="0.25">
      <c r="B94" s="6"/>
      <c r="C94" s="455"/>
      <c r="D94" s="9"/>
    </row>
    <row r="95" spans="2:4" x14ac:dyDescent="0.25">
      <c r="B95" s="6"/>
      <c r="C95" s="455"/>
      <c r="D95" s="9"/>
    </row>
    <row r="96" spans="2:4" x14ac:dyDescent="0.25">
      <c r="B96" s="6"/>
      <c r="C96" s="455"/>
      <c r="D96" s="9"/>
    </row>
    <row r="97" spans="2:4" x14ac:dyDescent="0.25">
      <c r="B97" s="6"/>
      <c r="C97" s="455"/>
      <c r="D97" s="9"/>
    </row>
    <row r="98" spans="2:4" x14ac:dyDescent="0.25">
      <c r="B98" s="6"/>
      <c r="C98" s="455"/>
      <c r="D98" s="9"/>
    </row>
    <row r="99" spans="2:4" x14ac:dyDescent="0.25">
      <c r="B99" s="6"/>
      <c r="C99" s="455"/>
      <c r="D99" s="9"/>
    </row>
    <row r="100" spans="2:4" x14ac:dyDescent="0.25">
      <c r="B100" s="6"/>
      <c r="C100" s="455"/>
      <c r="D100" s="9"/>
    </row>
    <row r="101" spans="2:4" x14ac:dyDescent="0.25">
      <c r="B101" s="6"/>
      <c r="C101" s="455"/>
      <c r="D101" s="9"/>
    </row>
    <row r="102" spans="2:4" x14ac:dyDescent="0.25">
      <c r="B102" s="6"/>
      <c r="C102" s="455"/>
      <c r="D102" s="9"/>
    </row>
    <row r="103" spans="2:4" x14ac:dyDescent="0.25">
      <c r="B103" s="6"/>
      <c r="C103" s="455"/>
      <c r="D103" s="9"/>
    </row>
    <row r="104" spans="2:4" x14ac:dyDescent="0.25">
      <c r="B104" s="6"/>
      <c r="C104" s="455"/>
      <c r="D104" s="9"/>
    </row>
    <row r="105" spans="2:4" x14ac:dyDescent="0.25">
      <c r="B105" s="6"/>
      <c r="C105" s="455"/>
      <c r="D105" s="9"/>
    </row>
    <row r="106" spans="2:4" x14ac:dyDescent="0.25">
      <c r="B106" s="6"/>
      <c r="C106" s="455"/>
      <c r="D106" s="9"/>
    </row>
    <row r="107" spans="2:4" x14ac:dyDescent="0.25">
      <c r="B107" s="6"/>
      <c r="C107" s="455"/>
      <c r="D107" s="9"/>
    </row>
    <row r="108" spans="2:4" x14ac:dyDescent="0.25">
      <c r="B108" s="6"/>
      <c r="C108" s="455"/>
      <c r="D108" s="9"/>
    </row>
    <row r="109" spans="2:4" x14ac:dyDescent="0.25">
      <c r="B109" s="6"/>
      <c r="C109" s="455"/>
      <c r="D109" s="9"/>
    </row>
    <row r="110" spans="2:4" x14ac:dyDescent="0.25">
      <c r="B110" s="6"/>
      <c r="C110" s="455"/>
      <c r="D110" s="9"/>
    </row>
    <row r="111" spans="2:4" x14ac:dyDescent="0.25">
      <c r="B111" s="6"/>
      <c r="C111" s="455"/>
      <c r="D111" s="9"/>
    </row>
    <row r="112" spans="2:4" x14ac:dyDescent="0.25">
      <c r="B112" s="6"/>
      <c r="C112" s="455"/>
      <c r="D112" s="9"/>
    </row>
    <row r="113" spans="2:4" x14ac:dyDescent="0.25">
      <c r="B113" s="6"/>
      <c r="C113" s="455"/>
      <c r="D113" s="9"/>
    </row>
    <row r="114" spans="2:4" x14ac:dyDescent="0.25">
      <c r="B114" s="6"/>
      <c r="C114" s="455"/>
      <c r="D114" s="9"/>
    </row>
    <row r="115" spans="2:4" x14ac:dyDescent="0.25">
      <c r="B115" s="6"/>
      <c r="C115" s="455"/>
      <c r="D115" s="9"/>
    </row>
    <row r="116" spans="2:4" x14ac:dyDescent="0.25">
      <c r="B116" s="6"/>
      <c r="C116" s="455"/>
      <c r="D116" s="9"/>
    </row>
    <row r="117" spans="2:4" x14ac:dyDescent="0.25">
      <c r="B117" s="6"/>
      <c r="C117" s="455"/>
      <c r="D117" s="9"/>
    </row>
    <row r="118" spans="2:4" x14ac:dyDescent="0.25">
      <c r="B118" s="6"/>
      <c r="C118" s="455"/>
      <c r="D118" s="9"/>
    </row>
    <row r="119" spans="2:4" x14ac:dyDescent="0.25">
      <c r="B119" s="6"/>
      <c r="C119" s="455"/>
      <c r="D119" s="9"/>
    </row>
    <row r="120" spans="2:4" x14ac:dyDescent="0.25">
      <c r="B120" s="6"/>
      <c r="C120" s="455"/>
      <c r="D120" s="9"/>
    </row>
    <row r="121" spans="2:4" x14ac:dyDescent="0.25">
      <c r="B121" s="6"/>
      <c r="C121" s="455"/>
      <c r="D121" s="9"/>
    </row>
    <row r="122" spans="2:4" x14ac:dyDescent="0.25">
      <c r="B122" s="6"/>
      <c r="C122" s="455"/>
      <c r="D122" s="9"/>
    </row>
    <row r="123" spans="2:4" x14ac:dyDescent="0.25">
      <c r="B123" s="6"/>
      <c r="C123" s="455"/>
      <c r="D123" s="9"/>
    </row>
    <row r="124" spans="2:4" x14ac:dyDescent="0.25">
      <c r="B124" s="6"/>
      <c r="C124" s="455"/>
      <c r="D124" s="9"/>
    </row>
    <row r="125" spans="2:4" x14ac:dyDescent="0.25">
      <c r="B125" s="6"/>
      <c r="C125" s="455"/>
      <c r="D125" s="9"/>
    </row>
    <row r="126" spans="2:4" x14ac:dyDescent="0.25">
      <c r="B126" s="6"/>
      <c r="C126" s="455"/>
      <c r="D126" s="9"/>
    </row>
    <row r="127" spans="2:4" x14ac:dyDescent="0.25">
      <c r="B127" s="6"/>
      <c r="C127" s="455"/>
      <c r="D127" s="9"/>
    </row>
    <row r="128" spans="2:4" x14ac:dyDescent="0.25">
      <c r="B128" s="6"/>
      <c r="C128" s="455"/>
      <c r="D128" s="9"/>
    </row>
    <row r="129" spans="2:4" x14ac:dyDescent="0.25">
      <c r="B129" s="6"/>
      <c r="C129" s="455"/>
      <c r="D129" s="9"/>
    </row>
    <row r="130" spans="2:4" x14ac:dyDescent="0.25">
      <c r="B130" s="6"/>
      <c r="C130" s="455"/>
      <c r="D130" s="9"/>
    </row>
    <row r="131" spans="2:4" x14ac:dyDescent="0.25">
      <c r="B131" s="6"/>
      <c r="C131" s="455"/>
      <c r="D131" s="9"/>
    </row>
    <row r="132" spans="2:4" x14ac:dyDescent="0.25">
      <c r="B132" s="6"/>
      <c r="C132" s="455"/>
      <c r="D132" s="9"/>
    </row>
    <row r="133" spans="2:4" x14ac:dyDescent="0.25">
      <c r="B133" s="6"/>
      <c r="C133" s="455"/>
      <c r="D133" s="9"/>
    </row>
    <row r="134" spans="2:4" x14ac:dyDescent="0.25">
      <c r="B134" s="6"/>
      <c r="C134" s="455"/>
      <c r="D134" s="9"/>
    </row>
    <row r="135" spans="2:4" x14ac:dyDescent="0.25">
      <c r="B135" s="6"/>
      <c r="C135" s="455"/>
      <c r="D135" s="9"/>
    </row>
    <row r="136" spans="2:4" x14ac:dyDescent="0.25">
      <c r="B136" s="6"/>
      <c r="C136" s="455"/>
      <c r="D136" s="9"/>
    </row>
    <row r="137" spans="2:4" x14ac:dyDescent="0.25">
      <c r="B137" s="6"/>
      <c r="C137" s="455"/>
      <c r="D137" s="9"/>
    </row>
    <row r="138" spans="2:4" x14ac:dyDescent="0.25">
      <c r="B138" s="6"/>
      <c r="C138" s="455"/>
      <c r="D138" s="9"/>
    </row>
    <row r="139" spans="2:4" x14ac:dyDescent="0.25">
      <c r="B139" s="6"/>
      <c r="C139" s="455"/>
      <c r="D139" s="9"/>
    </row>
    <row r="140" spans="2:4" x14ac:dyDescent="0.25">
      <c r="B140" s="6"/>
      <c r="C140" s="455"/>
      <c r="D140" s="9"/>
    </row>
    <row r="141" spans="2:4" x14ac:dyDescent="0.25">
      <c r="B141" s="6"/>
      <c r="C141" s="455"/>
      <c r="D141" s="9"/>
    </row>
    <row r="142" spans="2:4" x14ac:dyDescent="0.25">
      <c r="B142" s="6"/>
      <c r="C142" s="455"/>
      <c r="D142" s="9"/>
    </row>
    <row r="143" spans="2:4" x14ac:dyDescent="0.25">
      <c r="B143" s="6"/>
      <c r="C143" s="455"/>
      <c r="D143" s="9"/>
    </row>
    <row r="144" spans="2:4" x14ac:dyDescent="0.25">
      <c r="B144" s="6"/>
      <c r="C144" s="455"/>
      <c r="D144" s="9"/>
    </row>
    <row r="145" spans="2:4" x14ac:dyDescent="0.25">
      <c r="B145" s="6"/>
      <c r="C145" s="455"/>
      <c r="D145" s="9"/>
    </row>
    <row r="146" spans="2:4" x14ac:dyDescent="0.25">
      <c r="B146" s="6"/>
      <c r="C146" s="455"/>
      <c r="D146" s="9"/>
    </row>
    <row r="147" spans="2:4" x14ac:dyDescent="0.25">
      <c r="B147" s="6"/>
      <c r="C147" s="455"/>
      <c r="D147" s="9"/>
    </row>
    <row r="148" spans="2:4" x14ac:dyDescent="0.25">
      <c r="B148" s="6"/>
      <c r="C148" s="455"/>
      <c r="D148" s="9"/>
    </row>
    <row r="149" spans="2:4" x14ac:dyDescent="0.25">
      <c r="B149" s="6"/>
      <c r="C149" s="455"/>
      <c r="D149" s="9"/>
    </row>
    <row r="150" spans="2:4" x14ac:dyDescent="0.25">
      <c r="B150" s="6"/>
      <c r="C150" s="455"/>
      <c r="D150" s="9"/>
    </row>
    <row r="151" spans="2:4" x14ac:dyDescent="0.25">
      <c r="B151" s="6"/>
      <c r="C151" s="455"/>
      <c r="D151" s="9"/>
    </row>
    <row r="152" spans="2:4" x14ac:dyDescent="0.25">
      <c r="B152" s="6"/>
      <c r="C152" s="455"/>
      <c r="D152" s="9"/>
    </row>
    <row r="153" spans="2:4" x14ac:dyDescent="0.25">
      <c r="B153" s="6"/>
      <c r="C153" s="455"/>
      <c r="D153" s="9"/>
    </row>
    <row r="154" spans="2:4" x14ac:dyDescent="0.25">
      <c r="B154" s="6"/>
      <c r="C154" s="455"/>
      <c r="D154" s="9"/>
    </row>
    <row r="155" spans="2:4" x14ac:dyDescent="0.25">
      <c r="B155" s="6"/>
      <c r="C155" s="455"/>
      <c r="D155" s="9"/>
    </row>
    <row r="156" spans="2:4" x14ac:dyDescent="0.25">
      <c r="B156" s="6"/>
      <c r="C156" s="455"/>
      <c r="D156" s="9"/>
    </row>
    <row r="157" spans="2:4" x14ac:dyDescent="0.25">
      <c r="B157" s="6"/>
      <c r="C157" s="455"/>
      <c r="D157" s="9"/>
    </row>
    <row r="158" spans="2:4" x14ac:dyDescent="0.25">
      <c r="B158" s="6"/>
      <c r="C158" s="455"/>
      <c r="D158" s="9"/>
    </row>
    <row r="159" spans="2:4" x14ac:dyDescent="0.25">
      <c r="B159" s="6"/>
      <c r="C159" s="455"/>
      <c r="D159" s="9"/>
    </row>
    <row r="160" spans="2:4" x14ac:dyDescent="0.25">
      <c r="B160" s="6"/>
      <c r="C160" s="455"/>
      <c r="D160" s="9"/>
    </row>
    <row r="161" spans="2:4" x14ac:dyDescent="0.25">
      <c r="B161" s="6"/>
      <c r="C161" s="455"/>
      <c r="D161" s="9"/>
    </row>
    <row r="162" spans="2:4" x14ac:dyDescent="0.25">
      <c r="B162" s="6"/>
      <c r="C162" s="455"/>
      <c r="D162" s="9"/>
    </row>
    <row r="163" spans="2:4" x14ac:dyDescent="0.25">
      <c r="B163" s="6"/>
      <c r="C163" s="455"/>
      <c r="D163" s="9"/>
    </row>
    <row r="164" spans="2:4" x14ac:dyDescent="0.25">
      <c r="B164" s="6"/>
      <c r="C164" s="455"/>
      <c r="D164" s="9"/>
    </row>
    <row r="165" spans="2:4" x14ac:dyDescent="0.25">
      <c r="B165" s="6"/>
      <c r="C165" s="455"/>
      <c r="D165" s="9"/>
    </row>
    <row r="166" spans="2:4" x14ac:dyDescent="0.25">
      <c r="B166" s="6"/>
      <c r="C166" s="455"/>
      <c r="D166" s="9"/>
    </row>
    <row r="167" spans="2:4" x14ac:dyDescent="0.25">
      <c r="B167" s="6"/>
      <c r="C167" s="455"/>
      <c r="D167" s="9"/>
    </row>
    <row r="168" spans="2:4" x14ac:dyDescent="0.25">
      <c r="B168" s="6"/>
      <c r="C168" s="455"/>
      <c r="D168" s="9"/>
    </row>
    <row r="169" spans="2:4" x14ac:dyDescent="0.25">
      <c r="B169" s="6"/>
      <c r="C169" s="455"/>
      <c r="D169" s="9"/>
    </row>
    <row r="170" spans="2:4" x14ac:dyDescent="0.25">
      <c r="B170" s="6"/>
      <c r="C170" s="455"/>
      <c r="D170" s="9"/>
    </row>
    <row r="171" spans="2:4" x14ac:dyDescent="0.25">
      <c r="B171" s="6"/>
      <c r="C171" s="455"/>
      <c r="D171" s="9"/>
    </row>
    <row r="172" spans="2:4" x14ac:dyDescent="0.25">
      <c r="B172" s="6"/>
      <c r="C172" s="455"/>
      <c r="D172" s="9"/>
    </row>
    <row r="173" spans="2:4" x14ac:dyDescent="0.25">
      <c r="B173" s="6"/>
      <c r="C173" s="455"/>
      <c r="D173" s="9"/>
    </row>
    <row r="174" spans="2:4" x14ac:dyDescent="0.25">
      <c r="B174" s="6"/>
      <c r="C174" s="455"/>
      <c r="D174" s="9"/>
    </row>
    <row r="175" spans="2:4" x14ac:dyDescent="0.25">
      <c r="B175" s="6"/>
      <c r="C175" s="455"/>
      <c r="D175" s="9"/>
    </row>
    <row r="176" spans="2:4" x14ac:dyDescent="0.25">
      <c r="B176" s="6"/>
      <c r="C176" s="455"/>
      <c r="D176" s="9"/>
    </row>
    <row r="177" spans="2:4" x14ac:dyDescent="0.25">
      <c r="B177" s="6"/>
      <c r="C177" s="455"/>
      <c r="D177" s="9"/>
    </row>
    <row r="178" spans="2:4" x14ac:dyDescent="0.25">
      <c r="B178" s="6"/>
      <c r="C178" s="455"/>
      <c r="D178" s="9"/>
    </row>
    <row r="179" spans="2:4" x14ac:dyDescent="0.25">
      <c r="B179" s="6"/>
      <c r="C179" s="455"/>
      <c r="D179" s="9"/>
    </row>
    <row r="180" spans="2:4" x14ac:dyDescent="0.25">
      <c r="B180" s="6"/>
      <c r="C180" s="455"/>
      <c r="D180" s="9"/>
    </row>
    <row r="181" spans="2:4" x14ac:dyDescent="0.25">
      <c r="B181" s="6"/>
      <c r="C181" s="455"/>
      <c r="D181" s="9"/>
    </row>
    <row r="182" spans="2:4" x14ac:dyDescent="0.25">
      <c r="B182" s="6"/>
      <c r="C182" s="455"/>
      <c r="D182" s="9"/>
    </row>
    <row r="183" spans="2:4" x14ac:dyDescent="0.25">
      <c r="B183" s="6"/>
      <c r="C183" s="455"/>
      <c r="D183" s="9"/>
    </row>
    <row r="184" spans="2:4" x14ac:dyDescent="0.25">
      <c r="B184" s="6"/>
      <c r="C184" s="455"/>
      <c r="D184" s="9"/>
    </row>
    <row r="185" spans="2:4" x14ac:dyDescent="0.25">
      <c r="B185" s="6"/>
      <c r="C185" s="455"/>
      <c r="D185" s="9"/>
    </row>
    <row r="186" spans="2:4" x14ac:dyDescent="0.25">
      <c r="B186" s="6"/>
      <c r="C186" s="455"/>
      <c r="D186" s="9"/>
    </row>
    <row r="187" spans="2:4" x14ac:dyDescent="0.25">
      <c r="B187" s="6"/>
      <c r="C187" s="455"/>
      <c r="D187" s="9"/>
    </row>
    <row r="188" spans="2:4" x14ac:dyDescent="0.25">
      <c r="B188" s="6"/>
      <c r="C188" s="455"/>
      <c r="D188" s="9"/>
    </row>
    <row r="189" spans="2:4" x14ac:dyDescent="0.25">
      <c r="B189" s="6"/>
      <c r="C189" s="455"/>
      <c r="D189" s="9"/>
    </row>
    <row r="190" spans="2:4" x14ac:dyDescent="0.25">
      <c r="B190" s="6"/>
      <c r="C190" s="455"/>
      <c r="D190" s="9"/>
    </row>
    <row r="191" spans="2:4" x14ac:dyDescent="0.25">
      <c r="B191" s="6"/>
      <c r="C191" s="455"/>
      <c r="D191" s="9"/>
    </row>
    <row r="192" spans="2:4" x14ac:dyDescent="0.25">
      <c r="B192" s="6"/>
      <c r="C192" s="455"/>
      <c r="D192" s="9"/>
    </row>
    <row r="193" spans="2:4" x14ac:dyDescent="0.25">
      <c r="B193" s="6"/>
      <c r="C193" s="455"/>
      <c r="D193" s="9"/>
    </row>
    <row r="194" spans="2:4" x14ac:dyDescent="0.25">
      <c r="B194" s="6"/>
      <c r="C194" s="455"/>
      <c r="D194" s="9"/>
    </row>
    <row r="195" spans="2:4" x14ac:dyDescent="0.25">
      <c r="B195" s="6"/>
      <c r="C195" s="455"/>
      <c r="D195" s="9"/>
    </row>
    <row r="196" spans="2:4" x14ac:dyDescent="0.25">
      <c r="B196" s="6"/>
      <c r="C196" s="455"/>
      <c r="D196" s="9"/>
    </row>
    <row r="197" spans="2:4" x14ac:dyDescent="0.25">
      <c r="B197" s="6"/>
      <c r="C197" s="455"/>
      <c r="D197" s="9"/>
    </row>
    <row r="198" spans="2:4" x14ac:dyDescent="0.25">
      <c r="B198" s="6"/>
      <c r="C198" s="455"/>
      <c r="D198" s="9"/>
    </row>
    <row r="199" spans="2:4" x14ac:dyDescent="0.25">
      <c r="B199" s="6"/>
      <c r="C199" s="455"/>
      <c r="D199" s="9"/>
    </row>
    <row r="200" spans="2:4" x14ac:dyDescent="0.25">
      <c r="B200" s="6"/>
      <c r="C200" s="455"/>
      <c r="D200" s="9"/>
    </row>
    <row r="201" spans="2:4" x14ac:dyDescent="0.25">
      <c r="B201" s="6"/>
      <c r="C201" s="455"/>
      <c r="D201" s="9"/>
    </row>
    <row r="202" spans="2:4" x14ac:dyDescent="0.25">
      <c r="B202" s="6"/>
      <c r="C202" s="455"/>
      <c r="D202" s="9"/>
    </row>
    <row r="203" spans="2:4" x14ac:dyDescent="0.25">
      <c r="B203" s="6"/>
      <c r="C203" s="455"/>
      <c r="D203" s="9"/>
    </row>
    <row r="204" spans="2:4" x14ac:dyDescent="0.25">
      <c r="B204" s="6"/>
      <c r="C204" s="455"/>
      <c r="D204" s="9"/>
    </row>
    <row r="205" spans="2:4" x14ac:dyDescent="0.25">
      <c r="B205" s="6"/>
      <c r="C205" s="455"/>
      <c r="D205" s="9"/>
    </row>
    <row r="206" spans="2:4" x14ac:dyDescent="0.25">
      <c r="B206" s="6"/>
      <c r="C206" s="455"/>
      <c r="D206" s="9"/>
    </row>
    <row r="207" spans="2:4" x14ac:dyDescent="0.25">
      <c r="B207" s="6"/>
      <c r="C207" s="455"/>
      <c r="D207" s="9"/>
    </row>
    <row r="208" spans="2:4" x14ac:dyDescent="0.25">
      <c r="B208" s="6"/>
      <c r="C208" s="455"/>
      <c r="D208" s="9"/>
    </row>
    <row r="209" spans="2:4" x14ac:dyDescent="0.25">
      <c r="B209" s="6"/>
      <c r="C209" s="455"/>
      <c r="D209" s="9"/>
    </row>
    <row r="210" spans="2:4" x14ac:dyDescent="0.25">
      <c r="B210" s="6"/>
      <c r="C210" s="455"/>
      <c r="D210" s="9"/>
    </row>
    <row r="211" spans="2:4" x14ac:dyDescent="0.25">
      <c r="B211" s="6"/>
      <c r="C211" s="455"/>
      <c r="D211" s="9"/>
    </row>
    <row r="212" spans="2:4" x14ac:dyDescent="0.25">
      <c r="B212" s="6"/>
      <c r="C212" s="455"/>
      <c r="D212" s="9"/>
    </row>
    <row r="213" spans="2:4" x14ac:dyDescent="0.25">
      <c r="B213" s="6"/>
      <c r="C213" s="455"/>
      <c r="D213" s="9"/>
    </row>
    <row r="214" spans="2:4" x14ac:dyDescent="0.25">
      <c r="B214" s="6"/>
      <c r="C214" s="455"/>
      <c r="D214" s="9"/>
    </row>
    <row r="215" spans="2:4" x14ac:dyDescent="0.25">
      <c r="B215" s="6"/>
      <c r="C215" s="455"/>
      <c r="D215" s="9"/>
    </row>
    <row r="216" spans="2:4" x14ac:dyDescent="0.25">
      <c r="B216" s="6"/>
      <c r="C216" s="455"/>
      <c r="D216" s="9"/>
    </row>
    <row r="217" spans="2:4" x14ac:dyDescent="0.25">
      <c r="B217" s="6"/>
      <c r="C217" s="455"/>
      <c r="D217" s="9"/>
    </row>
    <row r="218" spans="2:4" x14ac:dyDescent="0.25">
      <c r="B218" s="6"/>
      <c r="C218" s="455"/>
      <c r="D218" s="9"/>
    </row>
    <row r="219" spans="2:4" x14ac:dyDescent="0.25">
      <c r="B219" s="6"/>
      <c r="C219" s="455"/>
      <c r="D219" s="9"/>
    </row>
    <row r="220" spans="2:4" x14ac:dyDescent="0.25">
      <c r="B220" s="6"/>
      <c r="C220" s="455"/>
      <c r="D220" s="9"/>
    </row>
    <row r="221" spans="2:4" x14ac:dyDescent="0.25">
      <c r="B221" s="6"/>
      <c r="C221" s="455"/>
      <c r="D221" s="9"/>
    </row>
    <row r="222" spans="2:4" x14ac:dyDescent="0.25">
      <c r="B222" s="6"/>
      <c r="C222" s="455"/>
      <c r="D222" s="9"/>
    </row>
    <row r="223" spans="2:4" x14ac:dyDescent="0.25">
      <c r="B223" s="6"/>
      <c r="C223" s="455"/>
      <c r="D223" s="9"/>
    </row>
    <row r="224" spans="2:4" x14ac:dyDescent="0.25">
      <c r="B224" s="6"/>
      <c r="C224" s="455"/>
      <c r="D224" s="9"/>
    </row>
    <row r="225" spans="2:4" x14ac:dyDescent="0.25">
      <c r="B225" s="6"/>
      <c r="C225" s="455"/>
      <c r="D225" s="9"/>
    </row>
    <row r="226" spans="2:4" x14ac:dyDescent="0.25">
      <c r="B226" s="6"/>
      <c r="C226" s="455"/>
      <c r="D226" s="9"/>
    </row>
    <row r="227" spans="2:4" x14ac:dyDescent="0.25">
      <c r="B227" s="6"/>
      <c r="C227" s="455"/>
      <c r="D227" s="9"/>
    </row>
    <row r="228" spans="2:4" x14ac:dyDescent="0.25">
      <c r="B228" s="6"/>
      <c r="C228" s="455"/>
      <c r="D228" s="9"/>
    </row>
    <row r="229" spans="2:4" x14ac:dyDescent="0.25">
      <c r="B229" s="6"/>
      <c r="C229" s="455"/>
      <c r="D229" s="9"/>
    </row>
    <row r="230" spans="2:4" x14ac:dyDescent="0.25">
      <c r="B230" s="6"/>
      <c r="C230" s="455"/>
      <c r="D230" s="9"/>
    </row>
    <row r="231" spans="2:4" x14ac:dyDescent="0.25">
      <c r="B231" s="6"/>
      <c r="C231" s="455"/>
      <c r="D231" s="9"/>
    </row>
    <row r="232" spans="2:4" x14ac:dyDescent="0.25">
      <c r="B232" s="6"/>
      <c r="C232" s="455"/>
      <c r="D232" s="9"/>
    </row>
    <row r="233" spans="2:4" x14ac:dyDescent="0.25">
      <c r="B233" s="6"/>
      <c r="C233" s="455"/>
      <c r="D233" s="9"/>
    </row>
    <row r="234" spans="2:4" x14ac:dyDescent="0.25">
      <c r="B234" s="6"/>
      <c r="C234" s="455"/>
      <c r="D234" s="9"/>
    </row>
    <row r="235" spans="2:4" x14ac:dyDescent="0.25">
      <c r="B235" s="6"/>
      <c r="C235" s="455"/>
      <c r="D235" s="9"/>
    </row>
    <row r="236" spans="2:4" x14ac:dyDescent="0.25">
      <c r="B236" s="6"/>
      <c r="C236" s="455"/>
      <c r="D236" s="9"/>
    </row>
    <row r="237" spans="2:4" x14ac:dyDescent="0.25">
      <c r="B237" s="6"/>
      <c r="C237" s="455"/>
      <c r="D237" s="9"/>
    </row>
    <row r="238" spans="2:4" x14ac:dyDescent="0.25">
      <c r="B238" s="6"/>
      <c r="C238" s="455"/>
      <c r="D238" s="9"/>
    </row>
    <row r="239" spans="2:4" x14ac:dyDescent="0.25">
      <c r="B239" s="6"/>
      <c r="C239" s="455"/>
      <c r="D239" s="9"/>
    </row>
    <row r="240" spans="2:4" x14ac:dyDescent="0.25">
      <c r="B240" s="6"/>
      <c r="C240" s="455"/>
      <c r="D240" s="9"/>
    </row>
    <row r="241" spans="2:4" x14ac:dyDescent="0.25">
      <c r="B241" s="6"/>
      <c r="C241" s="455"/>
      <c r="D241" s="9"/>
    </row>
    <row r="242" spans="2:4" x14ac:dyDescent="0.25">
      <c r="B242" s="6"/>
      <c r="C242" s="455"/>
      <c r="D242" s="9"/>
    </row>
    <row r="243" spans="2:4" x14ac:dyDescent="0.25">
      <c r="B243" s="6"/>
      <c r="C243" s="455"/>
      <c r="D243" s="9"/>
    </row>
    <row r="244" spans="2:4" x14ac:dyDescent="0.25">
      <c r="B244" s="6"/>
      <c r="C244" s="455"/>
      <c r="D244" s="9"/>
    </row>
    <row r="245" spans="2:4" x14ac:dyDescent="0.25">
      <c r="B245" s="6"/>
      <c r="C245" s="455"/>
      <c r="D245" s="9"/>
    </row>
    <row r="246" spans="2:4" x14ac:dyDescent="0.25">
      <c r="B246" s="6"/>
      <c r="C246" s="455"/>
      <c r="D246" s="9"/>
    </row>
    <row r="247" spans="2:4" x14ac:dyDescent="0.25">
      <c r="B247" s="6"/>
      <c r="C247" s="455"/>
      <c r="D247" s="9"/>
    </row>
    <row r="248" spans="2:4" x14ac:dyDescent="0.25">
      <c r="B248" s="6"/>
      <c r="C248" s="455"/>
      <c r="D248" s="9"/>
    </row>
    <row r="249" spans="2:4" x14ac:dyDescent="0.25">
      <c r="B249" s="6"/>
      <c r="C249" s="455"/>
      <c r="D249" s="9"/>
    </row>
    <row r="250" spans="2:4" x14ac:dyDescent="0.25">
      <c r="B250" s="6"/>
      <c r="C250" s="455"/>
      <c r="D250" s="9"/>
    </row>
    <row r="251" spans="2:4" x14ac:dyDescent="0.25">
      <c r="B251" s="6"/>
      <c r="C251" s="455"/>
      <c r="D251" s="9"/>
    </row>
    <row r="252" spans="2:4" x14ac:dyDescent="0.25">
      <c r="B252" s="6"/>
      <c r="C252" s="455"/>
      <c r="D252" s="9"/>
    </row>
    <row r="253" spans="2:4" x14ac:dyDescent="0.25">
      <c r="B253" s="6"/>
      <c r="C253" s="455"/>
      <c r="D253" s="9"/>
    </row>
    <row r="254" spans="2:4" x14ac:dyDescent="0.25">
      <c r="B254" s="6"/>
      <c r="C254" s="455"/>
      <c r="D254" s="9"/>
    </row>
    <row r="255" spans="2:4" x14ac:dyDescent="0.25">
      <c r="B255" s="6"/>
      <c r="C255" s="455"/>
      <c r="D255" s="9"/>
    </row>
    <row r="256" spans="2:4" x14ac:dyDescent="0.25">
      <c r="B256" s="6"/>
      <c r="C256" s="455"/>
      <c r="D256" s="9"/>
    </row>
    <row r="257" spans="2:4" x14ac:dyDescent="0.25">
      <c r="B257" s="6"/>
      <c r="C257" s="455"/>
      <c r="D257" s="9"/>
    </row>
    <row r="258" spans="2:4" x14ac:dyDescent="0.25">
      <c r="B258" s="6"/>
      <c r="C258" s="455"/>
      <c r="D258" s="9"/>
    </row>
    <row r="259" spans="2:4" x14ac:dyDescent="0.25">
      <c r="B259" s="6"/>
      <c r="C259" s="455"/>
      <c r="D259" s="9"/>
    </row>
    <row r="260" spans="2:4" x14ac:dyDescent="0.25">
      <c r="B260" s="6"/>
      <c r="C260" s="455"/>
      <c r="D260" s="9"/>
    </row>
    <row r="261" spans="2:4" x14ac:dyDescent="0.25">
      <c r="B261" s="6"/>
      <c r="C261" s="455"/>
      <c r="D261" s="9"/>
    </row>
    <row r="262" spans="2:4" x14ac:dyDescent="0.25">
      <c r="B262" s="6"/>
      <c r="C262" s="455"/>
      <c r="D262" s="9"/>
    </row>
    <row r="263" spans="2:4" x14ac:dyDescent="0.25">
      <c r="B263" s="6"/>
      <c r="C263" s="455"/>
      <c r="D263" s="9"/>
    </row>
    <row r="264" spans="2:4" x14ac:dyDescent="0.25">
      <c r="B264" s="6"/>
      <c r="C264" s="455"/>
      <c r="D264" s="9"/>
    </row>
    <row r="265" spans="2:4" x14ac:dyDescent="0.25">
      <c r="B265" s="6"/>
      <c r="C265" s="455"/>
      <c r="D265" s="9"/>
    </row>
    <row r="266" spans="2:4" x14ac:dyDescent="0.25">
      <c r="B266" s="6"/>
      <c r="C266" s="455"/>
      <c r="D266" s="9"/>
    </row>
    <row r="267" spans="2:4" x14ac:dyDescent="0.25">
      <c r="B267" s="6"/>
      <c r="C267" s="455"/>
      <c r="D267" s="9"/>
    </row>
    <row r="268" spans="2:4" x14ac:dyDescent="0.25">
      <c r="B268" s="6"/>
      <c r="C268" s="455"/>
      <c r="D268" s="9"/>
    </row>
    <row r="269" spans="2:4" x14ac:dyDescent="0.25">
      <c r="B269" s="6"/>
      <c r="C269" s="455"/>
      <c r="D269" s="9"/>
    </row>
    <row r="270" spans="2:4" x14ac:dyDescent="0.25">
      <c r="B270" s="6"/>
      <c r="C270" s="455"/>
      <c r="D270" s="9"/>
    </row>
    <row r="271" spans="2:4" x14ac:dyDescent="0.25">
      <c r="B271" s="6"/>
      <c r="C271" s="455"/>
      <c r="D271" s="9"/>
    </row>
    <row r="272" spans="2:4" x14ac:dyDescent="0.25">
      <c r="B272" s="6"/>
      <c r="C272" s="455"/>
      <c r="D272" s="9"/>
    </row>
    <row r="273" spans="2:4" x14ac:dyDescent="0.25">
      <c r="B273" s="6"/>
      <c r="C273" s="455"/>
      <c r="D273" s="9"/>
    </row>
    <row r="274" spans="2:4" x14ac:dyDescent="0.25">
      <c r="B274" s="6"/>
      <c r="C274" s="455"/>
      <c r="D274" s="9"/>
    </row>
    <row r="275" spans="2:4" x14ac:dyDescent="0.25">
      <c r="B275" s="6"/>
      <c r="C275" s="455"/>
      <c r="D275" s="9"/>
    </row>
    <row r="276" spans="2:4" x14ac:dyDescent="0.25">
      <c r="B276" s="6"/>
      <c r="C276" s="455"/>
      <c r="D276" s="9"/>
    </row>
    <row r="277" spans="2:4" x14ac:dyDescent="0.25">
      <c r="B277" s="6"/>
      <c r="C277" s="455"/>
      <c r="D277" s="9"/>
    </row>
    <row r="278" spans="2:4" x14ac:dyDescent="0.25">
      <c r="B278" s="6"/>
      <c r="C278" s="455"/>
      <c r="D278" s="9"/>
    </row>
    <row r="279" spans="2:4" x14ac:dyDescent="0.25">
      <c r="B279" s="6"/>
      <c r="C279" s="455"/>
      <c r="D279" s="9"/>
    </row>
    <row r="280" spans="2:4" x14ac:dyDescent="0.25">
      <c r="B280" s="6"/>
      <c r="C280" s="455"/>
      <c r="D280" s="9"/>
    </row>
    <row r="281" spans="2:4" x14ac:dyDescent="0.25">
      <c r="B281" s="6"/>
      <c r="C281" s="455"/>
      <c r="D281" s="9"/>
    </row>
    <row r="282" spans="2:4" x14ac:dyDescent="0.25">
      <c r="B282" s="6"/>
      <c r="C282" s="455"/>
      <c r="D282" s="9"/>
    </row>
    <row r="283" spans="2:4" x14ac:dyDescent="0.25">
      <c r="B283" s="6"/>
      <c r="C283" s="455"/>
      <c r="D283" s="9"/>
    </row>
    <row r="284" spans="2:4" x14ac:dyDescent="0.25">
      <c r="B284" s="6"/>
      <c r="C284" s="455"/>
      <c r="D284" s="9"/>
    </row>
    <row r="285" spans="2:4" x14ac:dyDescent="0.25">
      <c r="B285" s="6"/>
      <c r="C285" s="455"/>
      <c r="D285" s="9"/>
    </row>
    <row r="286" spans="2:4" x14ac:dyDescent="0.25">
      <c r="B286" s="6"/>
      <c r="C286" s="455"/>
      <c r="D286" s="9"/>
    </row>
    <row r="287" spans="2:4" x14ac:dyDescent="0.25">
      <c r="B287" s="6"/>
      <c r="C287" s="455"/>
      <c r="D287" s="9"/>
    </row>
    <row r="288" spans="2:4" x14ac:dyDescent="0.25">
      <c r="B288" s="6"/>
      <c r="C288" s="455"/>
      <c r="D288" s="9"/>
    </row>
    <row r="289" spans="2:4" x14ac:dyDescent="0.25">
      <c r="B289" s="6"/>
      <c r="C289" s="455"/>
      <c r="D289" s="9"/>
    </row>
    <row r="290" spans="2:4" x14ac:dyDescent="0.25">
      <c r="C290" s="455"/>
      <c r="D290" s="9"/>
    </row>
    <row r="291" spans="2:4" x14ac:dyDescent="0.25">
      <c r="C291" s="455"/>
      <c r="D291" s="9"/>
    </row>
    <row r="292" spans="2:4" x14ac:dyDescent="0.25">
      <c r="C292" s="455"/>
      <c r="D292" s="9"/>
    </row>
    <row r="293" spans="2:4" x14ac:dyDescent="0.25">
      <c r="C293" s="455"/>
      <c r="D293" s="9"/>
    </row>
    <row r="294" spans="2:4" x14ac:dyDescent="0.25">
      <c r="C294" s="455"/>
      <c r="D294" s="9"/>
    </row>
    <row r="295" spans="2:4" x14ac:dyDescent="0.25">
      <c r="C295" s="455"/>
      <c r="D295" s="9"/>
    </row>
    <row r="296" spans="2:4" x14ac:dyDescent="0.25">
      <c r="C296" s="455"/>
      <c r="D296" s="9"/>
    </row>
    <row r="297" spans="2:4" x14ac:dyDescent="0.25">
      <c r="C297" s="455"/>
      <c r="D297" s="9"/>
    </row>
    <row r="298" spans="2:4" x14ac:dyDescent="0.25">
      <c r="C298" s="455"/>
      <c r="D298" s="9"/>
    </row>
    <row r="299" spans="2:4" x14ac:dyDescent="0.25">
      <c r="C299" s="455"/>
      <c r="D299" s="9"/>
    </row>
    <row r="300" spans="2:4" x14ac:dyDescent="0.25">
      <c r="C300" s="455"/>
      <c r="D300" s="9"/>
    </row>
    <row r="301" spans="2:4" x14ac:dyDescent="0.25">
      <c r="C301" s="455"/>
      <c r="D301" s="9"/>
    </row>
    <row r="302" spans="2:4" x14ac:dyDescent="0.25">
      <c r="C302" s="455"/>
      <c r="D302" s="9"/>
    </row>
    <row r="303" spans="2:4" x14ac:dyDescent="0.25">
      <c r="C303" s="455"/>
      <c r="D303" s="9"/>
    </row>
    <row r="304" spans="2:4" x14ac:dyDescent="0.25">
      <c r="C304" s="455"/>
      <c r="D304" s="9"/>
    </row>
    <row r="305" spans="3:4" x14ac:dyDescent="0.25">
      <c r="C305" s="455"/>
      <c r="D305" s="9"/>
    </row>
    <row r="306" spans="3:4" x14ac:dyDescent="0.25">
      <c r="C306" s="455"/>
      <c r="D306" s="9"/>
    </row>
    <row r="307" spans="3:4" x14ac:dyDescent="0.25">
      <c r="C307" s="455"/>
      <c r="D307" s="9"/>
    </row>
    <row r="308" spans="3:4" x14ac:dyDescent="0.25">
      <c r="C308" s="455"/>
      <c r="D308" s="9"/>
    </row>
    <row r="309" spans="3:4" x14ac:dyDescent="0.25">
      <c r="C309" s="455"/>
      <c r="D309" s="9"/>
    </row>
    <row r="310" spans="3:4" x14ac:dyDescent="0.25">
      <c r="C310" s="455"/>
      <c r="D310" s="9"/>
    </row>
    <row r="311" spans="3:4" x14ac:dyDescent="0.25">
      <c r="C311" s="455"/>
      <c r="D311" s="9"/>
    </row>
    <row r="312" spans="3:4" x14ac:dyDescent="0.25">
      <c r="C312" s="455"/>
      <c r="D312" s="9"/>
    </row>
    <row r="313" spans="3:4" x14ac:dyDescent="0.25">
      <c r="C313" s="455"/>
      <c r="D313" s="9"/>
    </row>
    <row r="314" spans="3:4" x14ac:dyDescent="0.25">
      <c r="C314" s="455"/>
      <c r="D314" s="9"/>
    </row>
    <row r="315" spans="3:4" x14ac:dyDescent="0.25">
      <c r="C315" s="455"/>
      <c r="D315" s="9"/>
    </row>
    <row r="316" spans="3:4" x14ac:dyDescent="0.25">
      <c r="C316" s="455"/>
      <c r="D316" s="9"/>
    </row>
    <row r="317" spans="3:4" x14ac:dyDescent="0.25">
      <c r="C317" s="455"/>
      <c r="D317" s="9"/>
    </row>
    <row r="318" spans="3:4" x14ac:dyDescent="0.25">
      <c r="C318" s="455"/>
      <c r="D318" s="9"/>
    </row>
    <row r="319" spans="3:4" x14ac:dyDescent="0.25">
      <c r="C319" s="455"/>
      <c r="D319" s="9"/>
    </row>
    <row r="320" spans="3:4" x14ac:dyDescent="0.25">
      <c r="C320" s="455"/>
      <c r="D320" s="9"/>
    </row>
    <row r="321" spans="3:4" x14ac:dyDescent="0.25">
      <c r="C321" s="455"/>
      <c r="D321" s="9"/>
    </row>
    <row r="322" spans="3:4" x14ac:dyDescent="0.25">
      <c r="C322" s="455"/>
      <c r="D322" s="9"/>
    </row>
    <row r="323" spans="3:4" x14ac:dyDescent="0.25">
      <c r="C323" s="455"/>
      <c r="D323" s="9"/>
    </row>
  </sheetData>
  <sortState ref="A10:S13">
    <sortCondition ref="A10:A13"/>
  </sortState>
  <mergeCells count="9">
    <mergeCell ref="C2:R2"/>
    <mergeCell ref="E4:P4"/>
    <mergeCell ref="E5:P5"/>
    <mergeCell ref="E14:P14"/>
    <mergeCell ref="B15:B17"/>
    <mergeCell ref="B6:B7"/>
    <mergeCell ref="B8:B9"/>
    <mergeCell ref="B10:B11"/>
    <mergeCell ref="B12:B13"/>
  </mergeCells>
  <hyperlinks>
    <hyperlink ref="B15" r:id="rId1" display="Anteil der biologisch bewirtschafteten Fläche an der gesamten LW-Fläche (ohne Almen)"/>
  </hyperlinks>
  <pageMargins left="0.39370078740157483" right="0.39370078740157483" top="0.39370078740157483" bottom="0.39370078740157483" header="0.31496062992125984" footer="0.31496062992125984"/>
  <pageSetup paperSize="9" scale="4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9900"/>
    <pageSetUpPr fitToPage="1"/>
  </sheetPr>
  <dimension ref="B1:W266"/>
  <sheetViews>
    <sheetView showGridLines="0" zoomScale="75" zoomScaleNormal="75" workbookViewId="0">
      <pane xSplit="2" ySplit="3" topLeftCell="C4" activePane="bottomRight" state="frozen"/>
      <selection activeCell="C114" sqref="C114"/>
      <selection pane="topRight" activeCell="C114" sqref="C114"/>
      <selection pane="bottomLeft" activeCell="C114" sqref="C114"/>
      <selection pane="bottomRight" activeCell="U17" sqref="U17"/>
    </sheetView>
  </sheetViews>
  <sheetFormatPr baseColWidth="10" defaultRowHeight="15" x14ac:dyDescent="0.25"/>
  <cols>
    <col min="2" max="2" width="31.375" style="21" customWidth="1"/>
    <col min="3" max="3" width="22.75" style="21" customWidth="1"/>
    <col min="4" max="4" width="19" style="20" customWidth="1"/>
    <col min="5" max="9" width="10.25" style="199" bestFit="1" customWidth="1"/>
    <col min="10" max="10" width="10.25" style="202" bestFit="1" customWidth="1"/>
    <col min="11" max="11" width="10.625" style="178" customWidth="1"/>
    <col min="12" max="16" width="11.625" style="178" customWidth="1"/>
    <col min="17" max="17" width="12.25" style="13" customWidth="1"/>
    <col min="18" max="18" width="6.25" style="33" customWidth="1"/>
    <col min="19" max="19" width="2.75" customWidth="1"/>
    <col min="21" max="21" width="28.5" customWidth="1"/>
  </cols>
  <sheetData>
    <row r="1" spans="2:21" ht="28.15" customHeight="1" thickBot="1" x14ac:dyDescent="0.3">
      <c r="B1" s="18" t="s">
        <v>152</v>
      </c>
      <c r="C1" s="12"/>
      <c r="D1" s="12"/>
      <c r="E1" s="49"/>
      <c r="F1" s="49"/>
      <c r="G1" s="49"/>
      <c r="H1" s="49"/>
      <c r="I1" s="49"/>
      <c r="J1" s="49"/>
      <c r="K1" s="49"/>
      <c r="L1" s="48"/>
      <c r="R1" s="13"/>
      <c r="S1" s="32"/>
    </row>
    <row r="2" spans="2:21" ht="103.9" customHeight="1" x14ac:dyDescent="0.2">
      <c r="B2" s="47"/>
      <c r="C2" s="497" t="s">
        <v>40</v>
      </c>
      <c r="D2" s="498"/>
      <c r="E2" s="498"/>
      <c r="F2" s="498"/>
      <c r="G2" s="498"/>
      <c r="H2" s="498"/>
      <c r="I2" s="498"/>
      <c r="J2" s="498"/>
      <c r="K2" s="498"/>
      <c r="L2" s="498"/>
      <c r="M2" s="498"/>
      <c r="N2" s="498"/>
      <c r="O2" s="498"/>
      <c r="P2" s="498"/>
      <c r="Q2" s="498"/>
      <c r="R2" s="46"/>
    </row>
    <row r="3" spans="2:21" ht="30" customHeight="1" x14ac:dyDescent="0.2">
      <c r="B3" s="45" t="s">
        <v>15</v>
      </c>
      <c r="C3" s="3" t="s">
        <v>14</v>
      </c>
      <c r="D3" s="3" t="s">
        <v>0</v>
      </c>
      <c r="E3" s="63">
        <v>2010</v>
      </c>
      <c r="F3" s="63">
        <v>2011</v>
      </c>
      <c r="G3" s="63">
        <v>2012</v>
      </c>
      <c r="H3" s="63">
        <v>2013</v>
      </c>
      <c r="I3" s="63">
        <v>2014</v>
      </c>
      <c r="J3" s="63">
        <v>2015</v>
      </c>
      <c r="K3" s="63">
        <v>2016</v>
      </c>
      <c r="L3" s="63">
        <v>2017</v>
      </c>
      <c r="M3" s="63">
        <v>2018</v>
      </c>
      <c r="N3" s="63">
        <v>2019</v>
      </c>
      <c r="O3" s="63">
        <v>2020</v>
      </c>
      <c r="P3" s="63">
        <v>2021</v>
      </c>
      <c r="Q3" s="4" t="s">
        <v>1</v>
      </c>
      <c r="R3" s="36" t="s">
        <v>2</v>
      </c>
    </row>
    <row r="4" spans="2:21" s="6" customFormat="1" ht="39.950000000000003" customHeight="1" x14ac:dyDescent="0.2">
      <c r="B4" s="443" t="s">
        <v>170</v>
      </c>
      <c r="C4" s="191" t="s">
        <v>3</v>
      </c>
      <c r="D4" s="192"/>
      <c r="E4" s="479" t="s">
        <v>12</v>
      </c>
      <c r="F4" s="479"/>
      <c r="G4" s="479"/>
      <c r="H4" s="479"/>
      <c r="I4" s="479"/>
      <c r="J4" s="479"/>
      <c r="K4" s="479"/>
      <c r="L4" s="479"/>
      <c r="M4" s="479"/>
      <c r="N4" s="479"/>
      <c r="O4" s="479"/>
      <c r="P4" s="479"/>
      <c r="Q4" s="193"/>
      <c r="R4" s="197" t="s">
        <v>8</v>
      </c>
      <c r="U4"/>
    </row>
    <row r="5" spans="2:21" s="6" customFormat="1" ht="39.950000000000003" customHeight="1" x14ac:dyDescent="0.2">
      <c r="B5" s="444" t="s">
        <v>39</v>
      </c>
      <c r="C5" s="217" t="s">
        <v>3</v>
      </c>
      <c r="D5" s="381"/>
      <c r="E5" s="480" t="s">
        <v>12</v>
      </c>
      <c r="F5" s="480"/>
      <c r="G5" s="480"/>
      <c r="H5" s="480"/>
      <c r="I5" s="480"/>
      <c r="J5" s="480"/>
      <c r="K5" s="480"/>
      <c r="L5" s="480"/>
      <c r="M5" s="480"/>
      <c r="N5" s="480"/>
      <c r="O5" s="480"/>
      <c r="P5" s="480"/>
      <c r="Q5" s="219"/>
      <c r="R5" s="383" t="s">
        <v>8</v>
      </c>
      <c r="U5"/>
    </row>
    <row r="6" spans="2:21" ht="30" customHeight="1" x14ac:dyDescent="0.2">
      <c r="B6" s="499" t="s">
        <v>162</v>
      </c>
      <c r="C6" s="205" t="s">
        <v>13</v>
      </c>
      <c r="D6" s="206" t="s">
        <v>18</v>
      </c>
      <c r="E6" s="207">
        <v>4.6607909374920631</v>
      </c>
      <c r="F6" s="207">
        <v>4.3144836062425584</v>
      </c>
      <c r="G6" s="207">
        <v>3.7744452325463573</v>
      </c>
      <c r="H6" s="207">
        <v>3.7690659271397959</v>
      </c>
      <c r="I6" s="207">
        <v>3.6220356819461097</v>
      </c>
      <c r="J6" s="207">
        <v>3.5908557613680805</v>
      </c>
      <c r="K6" s="207">
        <v>3.6</v>
      </c>
      <c r="L6" s="207">
        <v>3.6</v>
      </c>
      <c r="M6" s="207">
        <v>3.2</v>
      </c>
      <c r="N6" s="207">
        <v>3.7</v>
      </c>
      <c r="O6" s="207">
        <v>3.7</v>
      </c>
      <c r="P6" s="207">
        <v>3.3</v>
      </c>
      <c r="Q6" s="208" t="s">
        <v>6</v>
      </c>
      <c r="R6" s="209" t="s">
        <v>4</v>
      </c>
      <c r="U6" s="6"/>
    </row>
    <row r="7" spans="2:21" ht="30" customHeight="1" x14ac:dyDescent="0.2">
      <c r="B7" s="489"/>
      <c r="C7" s="175" t="s">
        <v>154</v>
      </c>
      <c r="D7" s="391" t="s">
        <v>18</v>
      </c>
      <c r="E7" s="185">
        <v>6.8375118127744736</v>
      </c>
      <c r="F7" s="185">
        <v>5.9988992845349483</v>
      </c>
      <c r="G7" s="185">
        <v>4.8727073638105667</v>
      </c>
      <c r="H7" s="185">
        <v>5.2431651597025306</v>
      </c>
      <c r="I7" s="185">
        <v>5.2440290758047761</v>
      </c>
      <c r="J7" s="185">
        <v>4.8166173297877677</v>
      </c>
      <c r="K7" s="185">
        <v>4.6625648913670448</v>
      </c>
      <c r="L7" s="185">
        <v>4.6170295489891133</v>
      </c>
      <c r="M7" s="185">
        <v>4.4415610340353329</v>
      </c>
      <c r="N7" s="185">
        <v>5.4677702533233008</v>
      </c>
      <c r="O7" s="185">
        <v>5.4813113384840255</v>
      </c>
      <c r="P7" s="185">
        <v>4.029133736246707</v>
      </c>
      <c r="Q7" s="176" t="s">
        <v>6</v>
      </c>
      <c r="R7" s="210" t="s">
        <v>4</v>
      </c>
    </row>
    <row r="8" spans="2:21" ht="30" customHeight="1" x14ac:dyDescent="0.2">
      <c r="B8" s="499" t="s">
        <v>38</v>
      </c>
      <c r="C8" s="205" t="s">
        <v>13</v>
      </c>
      <c r="D8" s="206" t="s">
        <v>18</v>
      </c>
      <c r="E8" s="207">
        <v>2.7177364049681239</v>
      </c>
      <c r="F8" s="207">
        <v>2.4453007976033492</v>
      </c>
      <c r="G8" s="207">
        <v>2.279866247846793</v>
      </c>
      <c r="H8" s="207">
        <v>2.3068196142695072</v>
      </c>
      <c r="I8" s="207">
        <v>2.2760089082499206</v>
      </c>
      <c r="J8" s="207">
        <v>2.3464998044583494</v>
      </c>
      <c r="K8" s="207">
        <v>2.2999999999999998</v>
      </c>
      <c r="L8" s="207">
        <v>2</v>
      </c>
      <c r="M8" s="207">
        <v>2</v>
      </c>
      <c r="N8" s="207">
        <v>2.2999999999999998</v>
      </c>
      <c r="O8" s="207">
        <v>2.5</v>
      </c>
      <c r="P8" s="207">
        <v>2.2000000000000002</v>
      </c>
      <c r="Q8" s="208" t="s">
        <v>6</v>
      </c>
      <c r="R8" s="209" t="s">
        <v>4</v>
      </c>
      <c r="U8" s="6"/>
    </row>
    <row r="9" spans="2:21" ht="30" customHeight="1" x14ac:dyDescent="0.2">
      <c r="B9" s="489"/>
      <c r="C9" s="175" t="s">
        <v>154</v>
      </c>
      <c r="D9" s="391" t="s">
        <v>18</v>
      </c>
      <c r="E9" s="185">
        <v>4.335983100783813</v>
      </c>
      <c r="F9" s="185">
        <v>4.072647220693451</v>
      </c>
      <c r="G9" s="185">
        <v>3.4492198193265811</v>
      </c>
      <c r="H9" s="185">
        <v>3.8521213418222677</v>
      </c>
      <c r="I9" s="185">
        <v>3.6863966770508827</v>
      </c>
      <c r="J9" s="185">
        <v>3.512116802970247</v>
      </c>
      <c r="K9" s="185">
        <v>3.8454143433955008</v>
      </c>
      <c r="L9" s="185">
        <v>2.9646189735614308</v>
      </c>
      <c r="M9" s="185">
        <v>3.3935522507236251</v>
      </c>
      <c r="N9" s="185">
        <v>3.8625532982192121</v>
      </c>
      <c r="O9" s="185">
        <v>3.8108164543746086</v>
      </c>
      <c r="P9" s="185">
        <v>2.8410558396611396</v>
      </c>
      <c r="Q9" s="176" t="s">
        <v>6</v>
      </c>
      <c r="R9" s="210" t="s">
        <v>4</v>
      </c>
    </row>
    <row r="10" spans="2:21" ht="44.25" customHeight="1" x14ac:dyDescent="0.2">
      <c r="B10" s="500" t="s">
        <v>332</v>
      </c>
      <c r="C10" s="205" t="s">
        <v>13</v>
      </c>
      <c r="D10" s="206" t="s">
        <v>18</v>
      </c>
      <c r="E10" s="207">
        <v>293.08182128727168</v>
      </c>
      <c r="F10" s="207">
        <v>288.289040442719</v>
      </c>
      <c r="G10" s="207">
        <v>280.34806617902984</v>
      </c>
      <c r="H10" s="207">
        <v>276.18364715402907</v>
      </c>
      <c r="I10" s="207">
        <v>272.22638875571499</v>
      </c>
      <c r="J10" s="207">
        <v>267.11297287901618</v>
      </c>
      <c r="K10" s="207">
        <v>258.98767120337601</v>
      </c>
      <c r="L10" s="207">
        <v>247.53342745551225</v>
      </c>
      <c r="M10" s="207">
        <v>250.04951544200634</v>
      </c>
      <c r="N10" s="207">
        <v>236.4</v>
      </c>
      <c r="O10" s="207">
        <v>231.3</v>
      </c>
      <c r="P10" s="207">
        <v>230.5</v>
      </c>
      <c r="Q10" s="208" t="s">
        <v>6</v>
      </c>
      <c r="R10" s="209" t="s">
        <v>4</v>
      </c>
      <c r="U10" s="6"/>
    </row>
    <row r="11" spans="2:21" ht="51.75" customHeight="1" x14ac:dyDescent="0.2">
      <c r="B11" s="501"/>
      <c r="C11" s="175" t="s">
        <v>154</v>
      </c>
      <c r="D11" s="391" t="s">
        <v>18</v>
      </c>
      <c r="E11" s="185">
        <v>350.87706216079368</v>
      </c>
      <c r="F11" s="185">
        <v>349.16731475823173</v>
      </c>
      <c r="G11" s="185">
        <v>329.55762101367651</v>
      </c>
      <c r="H11" s="185">
        <v>335.79382586007824</v>
      </c>
      <c r="I11" s="185">
        <v>323.66981542011467</v>
      </c>
      <c r="J11" s="185">
        <v>309.12296550062422</v>
      </c>
      <c r="K11" s="185">
        <v>309.76928497716182</v>
      </c>
      <c r="L11" s="185">
        <v>289.32813529360197</v>
      </c>
      <c r="M11" s="185">
        <v>299.61582060300145</v>
      </c>
      <c r="N11" s="185">
        <v>266.19650479169849</v>
      </c>
      <c r="O11" s="185">
        <v>270.8284312244574</v>
      </c>
      <c r="P11" s="185">
        <v>265.21721871531719</v>
      </c>
      <c r="Q11" s="176" t="s">
        <v>6</v>
      </c>
      <c r="R11" s="210" t="s">
        <v>4</v>
      </c>
    </row>
    <row r="12" spans="2:21" ht="30" customHeight="1" x14ac:dyDescent="0.2">
      <c r="B12" s="500" t="s">
        <v>159</v>
      </c>
      <c r="C12" s="205" t="s">
        <v>13</v>
      </c>
      <c r="D12" s="206" t="s">
        <v>18</v>
      </c>
      <c r="E12" s="207">
        <v>15.3</v>
      </c>
      <c r="F12" s="207">
        <v>15.5</v>
      </c>
      <c r="G12" s="207">
        <v>15.1</v>
      </c>
      <c r="H12" s="207">
        <v>15.2</v>
      </c>
      <c r="I12" s="207">
        <v>15.2</v>
      </c>
      <c r="J12" s="207">
        <v>14.3</v>
      </c>
      <c r="K12" s="211">
        <v>13.6</v>
      </c>
      <c r="L12" s="211">
        <v>13.7</v>
      </c>
      <c r="M12" s="207">
        <v>13.46</v>
      </c>
      <c r="N12" s="211">
        <v>12.2</v>
      </c>
      <c r="O12" s="211">
        <v>11.7</v>
      </c>
      <c r="P12" s="211">
        <v>11.9</v>
      </c>
      <c r="Q12" s="208" t="s">
        <v>6</v>
      </c>
      <c r="R12" s="209" t="s">
        <v>4</v>
      </c>
      <c r="U12" s="6"/>
    </row>
    <row r="13" spans="2:21" ht="30" customHeight="1" x14ac:dyDescent="0.2">
      <c r="B13" s="501"/>
      <c r="C13" s="175" t="s">
        <v>154</v>
      </c>
      <c r="D13" s="391" t="s">
        <v>18</v>
      </c>
      <c r="E13" s="185">
        <v>12.53</v>
      </c>
      <c r="F13" s="185">
        <v>13.48</v>
      </c>
      <c r="G13" s="185">
        <v>12.06</v>
      </c>
      <c r="H13" s="185">
        <v>13.77</v>
      </c>
      <c r="I13" s="185">
        <v>13.29</v>
      </c>
      <c r="J13" s="185">
        <v>12.32</v>
      </c>
      <c r="K13" s="185">
        <v>10.99</v>
      </c>
      <c r="L13" s="185">
        <v>10.32</v>
      </c>
      <c r="M13" s="185">
        <v>12.17</v>
      </c>
      <c r="N13" s="185">
        <v>8.93</v>
      </c>
      <c r="O13" s="185">
        <v>9.49</v>
      </c>
      <c r="P13" s="185">
        <v>7.97</v>
      </c>
      <c r="Q13" s="176" t="s">
        <v>6</v>
      </c>
      <c r="R13" s="210" t="s">
        <v>4</v>
      </c>
    </row>
    <row r="14" spans="2:21" ht="30" customHeight="1" x14ac:dyDescent="0.2">
      <c r="B14" s="500" t="s">
        <v>37</v>
      </c>
      <c r="C14" s="205" t="s">
        <v>13</v>
      </c>
      <c r="D14" s="206" t="s">
        <v>36</v>
      </c>
      <c r="E14" s="207">
        <v>69.465958163723741</v>
      </c>
      <c r="F14" s="207">
        <v>68.765029466613186</v>
      </c>
      <c r="G14" s="207">
        <v>70.047773629078932</v>
      </c>
      <c r="H14" s="207">
        <v>68.654210454031059</v>
      </c>
      <c r="I14" s="207">
        <v>69.600683423776715</v>
      </c>
      <c r="J14" s="207">
        <v>69.873533671409461</v>
      </c>
      <c r="K14" s="207">
        <v>70.259602405109717</v>
      </c>
      <c r="L14" s="207">
        <v>70.400000000000006</v>
      </c>
      <c r="M14" s="207">
        <v>71.7</v>
      </c>
      <c r="N14" s="207">
        <v>71.3</v>
      </c>
      <c r="O14" s="207">
        <v>74</v>
      </c>
      <c r="P14" s="207">
        <v>72.3</v>
      </c>
      <c r="Q14" s="208" t="s">
        <v>6</v>
      </c>
      <c r="R14" s="209" t="s">
        <v>7</v>
      </c>
    </row>
    <row r="15" spans="2:21" ht="30" customHeight="1" x14ac:dyDescent="0.2">
      <c r="B15" s="502"/>
      <c r="C15" s="7" t="s">
        <v>13</v>
      </c>
      <c r="D15" s="389" t="s">
        <v>35</v>
      </c>
      <c r="E15" s="179">
        <v>21.311051652029541</v>
      </c>
      <c r="F15" s="179">
        <v>21.797650731967959</v>
      </c>
      <c r="G15" s="179">
        <v>20.979479873010877</v>
      </c>
      <c r="H15" s="179">
        <v>22.310820351301601</v>
      </c>
      <c r="I15" s="179">
        <v>21.545998569307471</v>
      </c>
      <c r="J15" s="179">
        <v>21.318341392379239</v>
      </c>
      <c r="K15" s="179">
        <v>21.619534926728459</v>
      </c>
      <c r="L15" s="179">
        <v>21.6</v>
      </c>
      <c r="M15" s="179">
        <v>20.2</v>
      </c>
      <c r="N15" s="179">
        <v>20.9</v>
      </c>
      <c r="O15" s="179">
        <v>18.5</v>
      </c>
      <c r="P15" s="179">
        <v>20.399999999999999</v>
      </c>
      <c r="Q15" s="170" t="s">
        <v>6</v>
      </c>
      <c r="R15" s="44" t="s">
        <v>7</v>
      </c>
    </row>
    <row r="16" spans="2:21" ht="30" customHeight="1" x14ac:dyDescent="0.2">
      <c r="B16" s="502"/>
      <c r="C16" s="7" t="s">
        <v>13</v>
      </c>
      <c r="D16" s="389" t="s">
        <v>34</v>
      </c>
      <c r="E16" s="179">
        <v>9.222990184246326</v>
      </c>
      <c r="F16" s="179">
        <v>9.4373198014184609</v>
      </c>
      <c r="G16" s="179">
        <v>8.9727464979104852</v>
      </c>
      <c r="H16" s="179">
        <v>9.0349691946678803</v>
      </c>
      <c r="I16" s="179">
        <v>8.8533180069158117</v>
      </c>
      <c r="J16" s="179">
        <v>8.791438596806616</v>
      </c>
      <c r="K16" s="179">
        <v>8.1208626681618288</v>
      </c>
      <c r="L16" s="179">
        <v>8</v>
      </c>
      <c r="M16" s="179">
        <v>8.1</v>
      </c>
      <c r="N16" s="179">
        <v>7.8</v>
      </c>
      <c r="O16" s="179">
        <v>7.4</v>
      </c>
      <c r="P16" s="179">
        <v>7.4</v>
      </c>
      <c r="Q16" s="170" t="s">
        <v>6</v>
      </c>
      <c r="R16" s="44" t="s">
        <v>7</v>
      </c>
    </row>
    <row r="17" spans="2:23" ht="30" customHeight="1" x14ac:dyDescent="0.2">
      <c r="B17" s="502"/>
      <c r="C17" s="16" t="s">
        <v>171</v>
      </c>
      <c r="D17" s="390" t="s">
        <v>36</v>
      </c>
      <c r="E17" s="180" t="s">
        <v>176</v>
      </c>
      <c r="F17" s="180" t="s">
        <v>188</v>
      </c>
      <c r="G17" s="180" t="s">
        <v>189</v>
      </c>
      <c r="H17" s="180" t="s">
        <v>190</v>
      </c>
      <c r="I17" s="180" t="s">
        <v>191</v>
      </c>
      <c r="J17" s="180" t="s">
        <v>181</v>
      </c>
      <c r="K17" s="180" t="s">
        <v>177</v>
      </c>
      <c r="L17" s="180" t="s">
        <v>191</v>
      </c>
      <c r="M17" s="180" t="s">
        <v>191</v>
      </c>
      <c r="N17" s="181" t="s">
        <v>192</v>
      </c>
      <c r="O17" s="181" t="s">
        <v>193</v>
      </c>
      <c r="P17" s="181" t="s">
        <v>194</v>
      </c>
      <c r="Q17" s="171" t="s">
        <v>6</v>
      </c>
      <c r="R17" s="42" t="s">
        <v>7</v>
      </c>
    </row>
    <row r="18" spans="2:23" ht="30" customHeight="1" x14ac:dyDescent="0.2">
      <c r="B18" s="502"/>
      <c r="C18" s="16" t="s">
        <v>171</v>
      </c>
      <c r="D18" s="390" t="s">
        <v>35</v>
      </c>
      <c r="E18" s="180" t="s">
        <v>195</v>
      </c>
      <c r="F18" s="180" t="s">
        <v>196</v>
      </c>
      <c r="G18" s="180" t="s">
        <v>197</v>
      </c>
      <c r="H18" s="180" t="s">
        <v>198</v>
      </c>
      <c r="I18" s="180" t="s">
        <v>199</v>
      </c>
      <c r="J18" s="180" t="s">
        <v>199</v>
      </c>
      <c r="K18" s="180" t="s">
        <v>172</v>
      </c>
      <c r="L18" s="180" t="s">
        <v>178</v>
      </c>
      <c r="M18" s="180" t="s">
        <v>200</v>
      </c>
      <c r="N18" s="181" t="s">
        <v>198</v>
      </c>
      <c r="O18" s="181" t="s">
        <v>186</v>
      </c>
      <c r="P18" s="181" t="s">
        <v>187</v>
      </c>
      <c r="Q18" s="171" t="s">
        <v>6</v>
      </c>
      <c r="R18" s="42" t="s">
        <v>7</v>
      </c>
      <c r="U18" s="6"/>
    </row>
    <row r="19" spans="2:23" ht="30" customHeight="1" x14ac:dyDescent="0.2">
      <c r="B19" s="501"/>
      <c r="C19" s="175" t="s">
        <v>171</v>
      </c>
      <c r="D19" s="391" t="s">
        <v>34</v>
      </c>
      <c r="E19" s="182" t="s">
        <v>201</v>
      </c>
      <c r="F19" s="182" t="s">
        <v>173</v>
      </c>
      <c r="G19" s="182" t="s">
        <v>201</v>
      </c>
      <c r="H19" s="182" t="s">
        <v>175</v>
      </c>
      <c r="I19" s="182" t="s">
        <v>202</v>
      </c>
      <c r="J19" s="182" t="s">
        <v>179</v>
      </c>
      <c r="K19" s="182" t="s">
        <v>182</v>
      </c>
      <c r="L19" s="182" t="s">
        <v>174</v>
      </c>
      <c r="M19" s="182" t="s">
        <v>185</v>
      </c>
      <c r="N19" s="183" t="s">
        <v>184</v>
      </c>
      <c r="O19" s="183" t="s">
        <v>180</v>
      </c>
      <c r="P19" s="183" t="s">
        <v>183</v>
      </c>
      <c r="Q19" s="176" t="s">
        <v>6</v>
      </c>
      <c r="R19" s="210" t="s">
        <v>7</v>
      </c>
    </row>
    <row r="20" spans="2:23" ht="30" customHeight="1" x14ac:dyDescent="0.2">
      <c r="B20" s="500" t="s">
        <v>33</v>
      </c>
      <c r="C20" s="205" t="s">
        <v>13</v>
      </c>
      <c r="D20" s="206" t="s">
        <v>32</v>
      </c>
      <c r="E20" s="211" t="s">
        <v>9</v>
      </c>
      <c r="F20" s="211" t="s">
        <v>9</v>
      </c>
      <c r="G20" s="211" t="s">
        <v>9</v>
      </c>
      <c r="H20" s="207">
        <v>7.8</v>
      </c>
      <c r="I20" s="207">
        <v>7.8</v>
      </c>
      <c r="J20" s="207">
        <v>7.9169051195564242</v>
      </c>
      <c r="K20" s="207">
        <v>7.9</v>
      </c>
      <c r="L20" s="207">
        <v>7.9</v>
      </c>
      <c r="M20" s="207">
        <v>7.9</v>
      </c>
      <c r="N20" s="207">
        <v>8</v>
      </c>
      <c r="O20" s="207">
        <v>8.1</v>
      </c>
      <c r="P20" s="207">
        <v>8</v>
      </c>
      <c r="Q20" s="208" t="s">
        <v>6</v>
      </c>
      <c r="R20" s="209" t="s">
        <v>7</v>
      </c>
      <c r="U20" s="6"/>
    </row>
    <row r="21" spans="2:23" ht="30" customHeight="1" x14ac:dyDescent="0.2">
      <c r="B21" s="501"/>
      <c r="C21" s="175" t="s">
        <v>171</v>
      </c>
      <c r="D21" s="391" t="s">
        <v>32</v>
      </c>
      <c r="E21" s="183" t="s">
        <v>9</v>
      </c>
      <c r="F21" s="183" t="s">
        <v>9</v>
      </c>
      <c r="G21" s="183" t="s">
        <v>9</v>
      </c>
      <c r="H21" s="185" t="s">
        <v>9</v>
      </c>
      <c r="I21" s="185">
        <v>7.5</v>
      </c>
      <c r="J21" s="185">
        <v>7.6</v>
      </c>
      <c r="K21" s="185">
        <v>7.6</v>
      </c>
      <c r="L21" s="185">
        <v>7.6</v>
      </c>
      <c r="M21" s="185">
        <v>7.6</v>
      </c>
      <c r="N21" s="185">
        <v>7.7</v>
      </c>
      <c r="O21" s="185">
        <v>7.8</v>
      </c>
      <c r="P21" s="185">
        <v>7.8</v>
      </c>
      <c r="Q21" s="176" t="s">
        <v>6</v>
      </c>
      <c r="R21" s="210" t="s">
        <v>7</v>
      </c>
    </row>
    <row r="22" spans="2:23" ht="30" customHeight="1" x14ac:dyDescent="0.2">
      <c r="B22" s="494" t="s">
        <v>157</v>
      </c>
      <c r="C22" s="205" t="s">
        <v>13</v>
      </c>
      <c r="D22" s="218" t="s">
        <v>31</v>
      </c>
      <c r="E22" s="207">
        <v>66.020266068848372</v>
      </c>
      <c r="F22" s="207">
        <v>62.347008428409545</v>
      </c>
      <c r="G22" s="207">
        <v>63.01690027818816</v>
      </c>
      <c r="H22" s="207">
        <v>53.673192776413991</v>
      </c>
      <c r="I22" s="207">
        <v>50.328115907289529</v>
      </c>
      <c r="J22" s="207">
        <v>55.507149355601399</v>
      </c>
      <c r="K22" s="207">
        <v>49.432838280240709</v>
      </c>
      <c r="L22" s="207">
        <v>47.1</v>
      </c>
      <c r="M22" s="207">
        <v>46.3</v>
      </c>
      <c r="N22" s="207">
        <v>46.9</v>
      </c>
      <c r="O22" s="207">
        <v>38.6</v>
      </c>
      <c r="P22" s="207">
        <v>40.4</v>
      </c>
      <c r="Q22" s="208" t="s">
        <v>6</v>
      </c>
      <c r="R22" s="209" t="s">
        <v>4</v>
      </c>
      <c r="U22" s="6"/>
    </row>
    <row r="23" spans="2:23" ht="30" customHeight="1" x14ac:dyDescent="0.2">
      <c r="B23" s="503"/>
      <c r="C23" s="175" t="s">
        <v>154</v>
      </c>
      <c r="D23" s="195" t="s">
        <v>31</v>
      </c>
      <c r="E23" s="185">
        <v>17</v>
      </c>
      <c r="F23" s="185">
        <v>12.875933358851093</v>
      </c>
      <c r="G23" s="185">
        <v>13.894276137159663</v>
      </c>
      <c r="H23" s="185">
        <v>9.6943596504784164</v>
      </c>
      <c r="I23" s="185">
        <v>11.790850524580556</v>
      </c>
      <c r="J23" s="185">
        <v>7.1655941242128183</v>
      </c>
      <c r="K23" s="185">
        <v>10.252868104946199</v>
      </c>
      <c r="L23" s="185">
        <v>10.651220976088542</v>
      </c>
      <c r="M23" s="185">
        <v>9.5129878709404636</v>
      </c>
      <c r="N23" s="185">
        <v>6.3050377251423884</v>
      </c>
      <c r="O23" s="185">
        <v>6.2658113834128306</v>
      </c>
      <c r="P23" s="185">
        <v>8.3167647785011631</v>
      </c>
      <c r="Q23" s="176" t="s">
        <v>6</v>
      </c>
      <c r="R23" s="210" t="s">
        <v>4</v>
      </c>
    </row>
    <row r="24" spans="2:23" ht="30" customHeight="1" x14ac:dyDescent="0.2">
      <c r="B24" s="499" t="s">
        <v>30</v>
      </c>
      <c r="C24" s="205" t="s">
        <v>13</v>
      </c>
      <c r="D24" s="218" t="s">
        <v>29</v>
      </c>
      <c r="E24" s="207">
        <v>3.1584160930634222</v>
      </c>
      <c r="F24" s="207">
        <v>2.8024939507611162</v>
      </c>
      <c r="G24" s="207">
        <v>2.58511500658628</v>
      </c>
      <c r="H24" s="207">
        <v>2.3723685869154161</v>
      </c>
      <c r="I24" s="207">
        <v>2.0630919458652506</v>
      </c>
      <c r="J24" s="207">
        <v>2.0300778611298753</v>
      </c>
      <c r="K24" s="207">
        <v>1.8169375534644996</v>
      </c>
      <c r="L24" s="207">
        <v>1.6831558887633655</v>
      </c>
      <c r="M24" s="207">
        <v>1.3795522300812533</v>
      </c>
      <c r="N24" s="207">
        <v>1.3054430737357565</v>
      </c>
      <c r="O24" s="207">
        <v>1.2750738609858498</v>
      </c>
      <c r="P24" s="207">
        <v>1.0304606999999999</v>
      </c>
      <c r="Q24" s="208" t="s">
        <v>6</v>
      </c>
      <c r="R24" s="212" t="s">
        <v>4</v>
      </c>
      <c r="U24" s="6"/>
    </row>
    <row r="25" spans="2:23" ht="30" customHeight="1" x14ac:dyDescent="0.2">
      <c r="B25" s="489"/>
      <c r="C25" s="175" t="s">
        <v>154</v>
      </c>
      <c r="D25" s="195" t="s">
        <v>29</v>
      </c>
      <c r="E25" s="185">
        <v>4.1525376619044971</v>
      </c>
      <c r="F25" s="185">
        <v>3.7039075399009356</v>
      </c>
      <c r="G25" s="185">
        <v>3.2302217355598137</v>
      </c>
      <c r="H25" s="185">
        <v>3.0870472419881225</v>
      </c>
      <c r="I25" s="185">
        <v>2.6064382139148496</v>
      </c>
      <c r="J25" s="185">
        <v>2.5939491244794541</v>
      </c>
      <c r="K25" s="185">
        <v>2.2928283022495672</v>
      </c>
      <c r="L25" s="185">
        <v>2.3473950233281493</v>
      </c>
      <c r="M25" s="185">
        <v>1.8514821838506839</v>
      </c>
      <c r="N25" s="185">
        <v>1.7356408327062953</v>
      </c>
      <c r="O25" s="185">
        <v>1.8740864481102526</v>
      </c>
      <c r="P25" s="185">
        <v>1.4566868123353478</v>
      </c>
      <c r="Q25" s="176" t="s">
        <v>6</v>
      </c>
      <c r="R25" s="210" t="s">
        <v>4</v>
      </c>
    </row>
    <row r="26" spans="2:23" ht="39.950000000000003" customHeight="1" x14ac:dyDescent="0.2">
      <c r="B26" s="444" t="s">
        <v>28</v>
      </c>
      <c r="C26" s="217" t="s">
        <v>3</v>
      </c>
      <c r="D26" s="216"/>
      <c r="E26" s="480" t="s">
        <v>12</v>
      </c>
      <c r="F26" s="480"/>
      <c r="G26" s="480"/>
      <c r="H26" s="480"/>
      <c r="I26" s="480"/>
      <c r="J26" s="480"/>
      <c r="K26" s="480"/>
      <c r="L26" s="480"/>
      <c r="M26" s="480"/>
      <c r="N26" s="480"/>
      <c r="O26" s="480"/>
      <c r="P26" s="480"/>
      <c r="Q26" s="219"/>
      <c r="R26" s="220" t="s">
        <v>8</v>
      </c>
    </row>
    <row r="27" spans="2:23" ht="30" customHeight="1" x14ac:dyDescent="0.2">
      <c r="B27" s="488" t="s">
        <v>160</v>
      </c>
      <c r="C27" s="7" t="s">
        <v>13</v>
      </c>
      <c r="D27" s="389" t="s">
        <v>18</v>
      </c>
      <c r="E27" s="179">
        <v>0.35</v>
      </c>
      <c r="F27" s="179">
        <v>0.25</v>
      </c>
      <c r="G27" s="179">
        <v>0.24</v>
      </c>
      <c r="H27" s="179">
        <v>0.22</v>
      </c>
      <c r="I27" s="179">
        <v>0.3</v>
      </c>
      <c r="J27" s="179">
        <v>0.34</v>
      </c>
      <c r="K27" s="179">
        <v>0.3</v>
      </c>
      <c r="L27" s="179">
        <v>0.4</v>
      </c>
      <c r="M27" s="179">
        <v>0.3</v>
      </c>
      <c r="N27" s="179">
        <v>0.4</v>
      </c>
      <c r="O27" s="179">
        <v>0.3</v>
      </c>
      <c r="P27" s="179">
        <v>0.8</v>
      </c>
      <c r="Q27" s="5" t="s">
        <v>6</v>
      </c>
      <c r="R27" s="41" t="s">
        <v>4</v>
      </c>
      <c r="U27" s="6"/>
    </row>
    <row r="28" spans="2:23" ht="30" customHeight="1" x14ac:dyDescent="0.2">
      <c r="B28" s="489"/>
      <c r="C28" s="175" t="s">
        <v>154</v>
      </c>
      <c r="D28" s="391" t="s">
        <v>18</v>
      </c>
      <c r="E28" s="185">
        <v>0.66</v>
      </c>
      <c r="F28" s="185">
        <v>0.32</v>
      </c>
      <c r="G28" s="185">
        <v>0.41</v>
      </c>
      <c r="H28" s="185">
        <v>0.11</v>
      </c>
      <c r="I28" s="185">
        <v>0.74</v>
      </c>
      <c r="J28" s="185">
        <v>0.45</v>
      </c>
      <c r="K28" s="185">
        <v>0.5</v>
      </c>
      <c r="L28" s="185">
        <v>0.56999999999999995</v>
      </c>
      <c r="M28" s="185">
        <v>0.39</v>
      </c>
      <c r="N28" s="185">
        <v>0.78</v>
      </c>
      <c r="O28" s="185">
        <v>0.05</v>
      </c>
      <c r="P28" s="185">
        <v>0.98</v>
      </c>
      <c r="Q28" s="176" t="s">
        <v>6</v>
      </c>
      <c r="R28" s="210" t="s">
        <v>4</v>
      </c>
    </row>
    <row r="29" spans="2:23" ht="27.6" customHeight="1" x14ac:dyDescent="0.2">
      <c r="B29" s="490" t="s">
        <v>168</v>
      </c>
      <c r="C29" s="205" t="s">
        <v>13</v>
      </c>
      <c r="D29" s="215" t="s">
        <v>169</v>
      </c>
      <c r="E29" s="214">
        <v>3162</v>
      </c>
      <c r="F29" s="214">
        <v>3087</v>
      </c>
      <c r="G29" s="214">
        <v>3220</v>
      </c>
      <c r="H29" s="214">
        <v>3154</v>
      </c>
      <c r="I29" s="214">
        <v>3131</v>
      </c>
      <c r="J29" s="214">
        <v>3193</v>
      </c>
      <c r="K29" s="214">
        <v>3068</v>
      </c>
      <c r="L29" s="214">
        <v>3041</v>
      </c>
      <c r="M29" s="214">
        <v>3030</v>
      </c>
      <c r="N29" s="214">
        <v>2919</v>
      </c>
      <c r="O29" s="214">
        <v>3028</v>
      </c>
      <c r="P29" s="214">
        <v>3148</v>
      </c>
      <c r="Q29" s="213" t="s">
        <v>23</v>
      </c>
      <c r="R29" s="212" t="s">
        <v>7</v>
      </c>
    </row>
    <row r="30" spans="2:23" ht="27.6" customHeight="1" x14ac:dyDescent="0.2">
      <c r="B30" s="491"/>
      <c r="C30" s="175" t="s">
        <v>154</v>
      </c>
      <c r="D30" s="195" t="s">
        <v>169</v>
      </c>
      <c r="E30" s="200">
        <v>715</v>
      </c>
      <c r="F30" s="200">
        <v>649</v>
      </c>
      <c r="G30" s="200">
        <v>689</v>
      </c>
      <c r="H30" s="200">
        <v>692</v>
      </c>
      <c r="I30" s="200">
        <v>670</v>
      </c>
      <c r="J30" s="200">
        <v>677</v>
      </c>
      <c r="K30" s="200">
        <v>644</v>
      </c>
      <c r="L30" s="200">
        <v>611</v>
      </c>
      <c r="M30" s="200">
        <v>641</v>
      </c>
      <c r="N30" s="200">
        <v>580</v>
      </c>
      <c r="O30" s="200">
        <v>592</v>
      </c>
      <c r="P30" s="200">
        <v>609</v>
      </c>
      <c r="Q30" s="176" t="s">
        <v>23</v>
      </c>
      <c r="R30" s="210" t="s">
        <v>7</v>
      </c>
    </row>
    <row r="31" spans="2:23" ht="27.6" customHeight="1" x14ac:dyDescent="0.2">
      <c r="B31" s="492" t="s">
        <v>333</v>
      </c>
      <c r="C31" s="205" t="s">
        <v>13</v>
      </c>
      <c r="D31" s="215" t="s">
        <v>5</v>
      </c>
      <c r="E31" s="207" t="s">
        <v>9</v>
      </c>
      <c r="F31" s="207" t="s">
        <v>9</v>
      </c>
      <c r="G31" s="207" t="s">
        <v>9</v>
      </c>
      <c r="H31" s="207" t="s">
        <v>9</v>
      </c>
      <c r="I31" s="207">
        <v>24.3</v>
      </c>
      <c r="J31" s="207" t="s">
        <v>9</v>
      </c>
      <c r="K31" s="207" t="s">
        <v>9</v>
      </c>
      <c r="L31" s="207" t="s">
        <v>9</v>
      </c>
      <c r="M31" s="207" t="s">
        <v>9</v>
      </c>
      <c r="N31" s="207">
        <v>20.6</v>
      </c>
      <c r="O31" s="207" t="s">
        <v>9</v>
      </c>
      <c r="P31" s="207" t="s">
        <v>9</v>
      </c>
      <c r="Q31" s="225" t="s">
        <v>6</v>
      </c>
      <c r="R31" s="212" t="s">
        <v>4</v>
      </c>
    </row>
    <row r="32" spans="2:23" s="196" customFormat="1" ht="27.6" customHeight="1" x14ac:dyDescent="0.2">
      <c r="B32" s="493"/>
      <c r="C32" s="175" t="s">
        <v>154</v>
      </c>
      <c r="D32" s="43" t="s">
        <v>5</v>
      </c>
      <c r="E32" s="185" t="s">
        <v>9</v>
      </c>
      <c r="F32" s="185" t="s">
        <v>9</v>
      </c>
      <c r="G32" s="185" t="s">
        <v>9</v>
      </c>
      <c r="H32" s="185" t="s">
        <v>9</v>
      </c>
      <c r="I32" s="185">
        <v>32.6</v>
      </c>
      <c r="J32" s="185" t="s">
        <v>9</v>
      </c>
      <c r="K32" s="185" t="s">
        <v>9</v>
      </c>
      <c r="L32" s="185" t="s">
        <v>9</v>
      </c>
      <c r="M32" s="185" t="s">
        <v>9</v>
      </c>
      <c r="N32" s="185">
        <v>22.9</v>
      </c>
      <c r="O32" s="185" t="s">
        <v>9</v>
      </c>
      <c r="P32" s="185" t="s">
        <v>9</v>
      </c>
      <c r="Q32" s="176" t="s">
        <v>6</v>
      </c>
      <c r="R32" s="210" t="s">
        <v>4</v>
      </c>
      <c r="T32"/>
      <c r="U32" s="6"/>
      <c r="V32"/>
      <c r="W32"/>
    </row>
    <row r="33" spans="2:23" ht="30" customHeight="1" x14ac:dyDescent="0.2">
      <c r="B33" s="494" t="s">
        <v>161</v>
      </c>
      <c r="C33" s="205" t="s">
        <v>13</v>
      </c>
      <c r="D33" s="206" t="s">
        <v>18</v>
      </c>
      <c r="E33" s="207">
        <v>47.06</v>
      </c>
      <c r="F33" s="207">
        <v>45.86</v>
      </c>
      <c r="G33" s="207">
        <v>46</v>
      </c>
      <c r="H33" s="207">
        <v>45.82</v>
      </c>
      <c r="I33" s="207">
        <v>47.34</v>
      </c>
      <c r="J33" s="207">
        <v>46.51</v>
      </c>
      <c r="K33" s="207">
        <v>46.54</v>
      </c>
      <c r="L33" s="207">
        <v>44.93</v>
      </c>
      <c r="M33" s="207">
        <v>46.21</v>
      </c>
      <c r="N33" s="207">
        <v>44.83</v>
      </c>
      <c r="O33" s="207">
        <v>44.6</v>
      </c>
      <c r="P33" s="207">
        <v>44.4</v>
      </c>
      <c r="Q33" s="359" t="s">
        <v>6</v>
      </c>
      <c r="R33" s="212" t="s">
        <v>7</v>
      </c>
      <c r="U33" s="6"/>
    </row>
    <row r="34" spans="2:23" ht="30" customHeight="1" x14ac:dyDescent="0.2">
      <c r="B34" s="495"/>
      <c r="C34" s="16" t="s">
        <v>154</v>
      </c>
      <c r="D34" s="390" t="s">
        <v>18</v>
      </c>
      <c r="E34" s="184">
        <v>61.58</v>
      </c>
      <c r="F34" s="184">
        <v>57.56</v>
      </c>
      <c r="G34" s="184">
        <v>59.38</v>
      </c>
      <c r="H34" s="184">
        <v>56.65</v>
      </c>
      <c r="I34" s="184">
        <v>63.14</v>
      </c>
      <c r="J34" s="184">
        <v>58.67</v>
      </c>
      <c r="K34" s="184">
        <v>59.81</v>
      </c>
      <c r="L34" s="184">
        <v>56.51</v>
      </c>
      <c r="M34" s="184">
        <v>59.14</v>
      </c>
      <c r="N34" s="184">
        <v>56.46</v>
      </c>
      <c r="O34" s="184">
        <v>59.93</v>
      </c>
      <c r="P34" s="184">
        <v>54.08</v>
      </c>
      <c r="Q34" s="61" t="s">
        <v>6</v>
      </c>
      <c r="R34" s="42" t="s">
        <v>7</v>
      </c>
    </row>
    <row r="35" spans="2:23" ht="3" customHeight="1" thickBot="1" x14ac:dyDescent="0.25">
      <c r="B35" s="496"/>
      <c r="C35" s="40"/>
      <c r="D35" s="39"/>
      <c r="E35" s="201"/>
      <c r="F35" s="201"/>
      <c r="G35" s="201"/>
      <c r="H35" s="201"/>
      <c r="I35" s="201"/>
      <c r="J35" s="201"/>
      <c r="K35" s="201"/>
      <c r="L35" s="201"/>
      <c r="M35" s="201"/>
      <c r="N35" s="201"/>
      <c r="O35" s="201"/>
      <c r="P35" s="201"/>
      <c r="Q35" s="38"/>
      <c r="R35" s="37"/>
      <c r="U35" s="8"/>
    </row>
    <row r="36" spans="2:23" x14ac:dyDescent="0.25">
      <c r="B36" s="6"/>
      <c r="C36" s="455"/>
      <c r="D36" s="9"/>
      <c r="U36" s="8"/>
      <c r="V36" s="8"/>
      <c r="W36" s="8"/>
    </row>
    <row r="37" spans="2:23" s="8" customFormat="1" ht="20.65" customHeight="1" x14ac:dyDescent="0.2">
      <c r="B37" s="416" t="s">
        <v>321</v>
      </c>
      <c r="C37" s="9"/>
      <c r="D37" s="9"/>
      <c r="E37" s="187"/>
      <c r="F37" s="187"/>
      <c r="G37" s="187"/>
      <c r="H37" s="187"/>
      <c r="I37" s="187"/>
      <c r="J37" s="187"/>
      <c r="K37" s="187"/>
      <c r="L37" s="187"/>
      <c r="M37" s="203"/>
      <c r="N37" s="203"/>
      <c r="O37" s="203"/>
      <c r="P37" s="203"/>
      <c r="Q37" s="10"/>
      <c r="R37" s="5"/>
      <c r="S37" s="23"/>
      <c r="U37"/>
    </row>
    <row r="38" spans="2:23" s="8" customFormat="1" ht="14.25" x14ac:dyDescent="0.2">
      <c r="B38" s="416" t="s">
        <v>27</v>
      </c>
      <c r="C38" s="9"/>
      <c r="D38" s="9"/>
      <c r="E38" s="187"/>
      <c r="F38" s="187"/>
      <c r="G38" s="187"/>
      <c r="H38" s="187"/>
      <c r="I38" s="187"/>
      <c r="J38" s="187"/>
      <c r="K38" s="187"/>
      <c r="L38" s="187"/>
      <c r="M38" s="203"/>
      <c r="N38" s="203"/>
      <c r="O38" s="203"/>
      <c r="P38" s="203"/>
      <c r="Q38" s="10"/>
      <c r="R38" s="10"/>
      <c r="S38" s="22"/>
      <c r="U38"/>
    </row>
    <row r="39" spans="2:23" s="8" customFormat="1" ht="15.6" customHeight="1" x14ac:dyDescent="0.2">
      <c r="B39" s="416" t="s">
        <v>150</v>
      </c>
      <c r="C39" s="9"/>
      <c r="D39" s="9"/>
      <c r="E39" s="187"/>
      <c r="F39" s="187"/>
      <c r="G39" s="187"/>
      <c r="H39" s="187"/>
      <c r="I39" s="187"/>
      <c r="J39" s="187"/>
      <c r="K39" s="187"/>
      <c r="L39" s="187"/>
      <c r="M39" s="203"/>
      <c r="N39" s="203"/>
      <c r="O39" s="203"/>
      <c r="P39" s="203"/>
      <c r="Q39" s="10"/>
      <c r="R39" s="10"/>
      <c r="S39" s="22"/>
      <c r="U39"/>
      <c r="V39"/>
      <c r="W39"/>
    </row>
    <row r="40" spans="2:23" x14ac:dyDescent="0.25">
      <c r="B40" s="6"/>
      <c r="C40" s="455"/>
      <c r="D40" s="455"/>
      <c r="E40" s="21"/>
      <c r="F40" s="21"/>
      <c r="G40" s="21"/>
      <c r="M40" s="204"/>
      <c r="N40" s="204"/>
      <c r="O40" s="204"/>
      <c r="P40" s="204"/>
    </row>
    <row r="41" spans="2:23" x14ac:dyDescent="0.25">
      <c r="B41" s="6"/>
      <c r="C41" s="455"/>
      <c r="D41" s="455"/>
      <c r="E41" s="21"/>
      <c r="F41" s="21"/>
      <c r="G41" s="21"/>
      <c r="M41" s="204"/>
      <c r="N41" s="204"/>
      <c r="O41" s="204"/>
      <c r="P41" s="204"/>
    </row>
    <row r="42" spans="2:23" x14ac:dyDescent="0.25">
      <c r="B42" s="6"/>
      <c r="C42" s="455"/>
      <c r="D42" s="455"/>
      <c r="E42" s="21"/>
      <c r="F42" s="21"/>
      <c r="G42" s="21"/>
      <c r="M42" s="204"/>
      <c r="N42" s="35"/>
      <c r="O42" s="204"/>
      <c r="P42" s="204"/>
    </row>
    <row r="43" spans="2:23" ht="14.25" x14ac:dyDescent="0.2">
      <c r="B43" s="6"/>
      <c r="C43" s="455"/>
      <c r="D43" s="455"/>
      <c r="E43" s="21"/>
      <c r="F43" s="21"/>
      <c r="G43" s="21"/>
      <c r="J43" s="199"/>
      <c r="K43" s="199"/>
      <c r="L43" s="199"/>
      <c r="M43" s="199"/>
      <c r="N43" s="199"/>
      <c r="O43" s="199"/>
      <c r="P43" s="199"/>
      <c r="Q43" s="20"/>
      <c r="R43" s="20"/>
      <c r="S43" s="20"/>
      <c r="T43" s="20"/>
    </row>
    <row r="44" spans="2:23" ht="14.25" x14ac:dyDescent="0.2">
      <c r="B44" s="6"/>
      <c r="C44" s="455"/>
      <c r="D44" s="455"/>
      <c r="E44" s="21"/>
      <c r="F44" s="21"/>
      <c r="G44" s="21"/>
      <c r="J44" s="199"/>
      <c r="K44" s="199"/>
      <c r="L44" s="199"/>
      <c r="M44" s="199"/>
      <c r="N44" s="199"/>
      <c r="O44" s="199"/>
      <c r="P44" s="199"/>
      <c r="Q44" s="20"/>
      <c r="R44" s="20"/>
      <c r="S44" s="20"/>
      <c r="T44" s="20"/>
    </row>
    <row r="45" spans="2:23" x14ac:dyDescent="0.25">
      <c r="B45" s="6"/>
      <c r="C45" s="455"/>
      <c r="D45" s="455"/>
      <c r="E45" s="21"/>
      <c r="F45" s="21"/>
      <c r="G45" s="21"/>
    </row>
    <row r="46" spans="2:23" x14ac:dyDescent="0.25">
      <c r="B46" s="6"/>
      <c r="C46" s="455"/>
      <c r="D46" s="455"/>
      <c r="E46" s="21"/>
      <c r="F46" s="21"/>
      <c r="G46" s="21"/>
    </row>
    <row r="47" spans="2:23" x14ac:dyDescent="0.25">
      <c r="B47" s="6"/>
      <c r="C47" s="455"/>
      <c r="D47" s="455"/>
      <c r="E47" s="21"/>
      <c r="F47" s="21"/>
      <c r="G47" s="21"/>
    </row>
    <row r="48" spans="2:23" x14ac:dyDescent="0.25">
      <c r="B48" s="6"/>
      <c r="C48" s="455"/>
      <c r="D48" s="455"/>
      <c r="E48" s="21"/>
      <c r="F48" s="21"/>
      <c r="G48" s="21"/>
    </row>
    <row r="49" spans="2:7" x14ac:dyDescent="0.25">
      <c r="B49" s="6"/>
      <c r="C49" s="455"/>
      <c r="D49" s="455"/>
      <c r="E49" s="21"/>
      <c r="F49" s="21"/>
      <c r="G49" s="21"/>
    </row>
    <row r="50" spans="2:7" x14ac:dyDescent="0.25">
      <c r="B50" s="6"/>
      <c r="C50" s="455"/>
      <c r="D50" s="455"/>
      <c r="E50" s="21"/>
      <c r="F50" s="21"/>
      <c r="G50" s="21"/>
    </row>
    <row r="51" spans="2:7" x14ac:dyDescent="0.25">
      <c r="B51" s="6"/>
      <c r="C51" s="455"/>
      <c r="D51" s="455"/>
      <c r="E51" s="21"/>
      <c r="F51" s="21"/>
      <c r="G51" s="21"/>
    </row>
    <row r="52" spans="2:7" x14ac:dyDescent="0.25">
      <c r="B52" s="6"/>
      <c r="C52" s="455"/>
      <c r="D52" s="455"/>
      <c r="E52" s="21"/>
      <c r="F52" s="21"/>
      <c r="G52" s="21"/>
    </row>
    <row r="53" spans="2:7" x14ac:dyDescent="0.25">
      <c r="B53" s="6"/>
      <c r="C53" s="455"/>
      <c r="D53" s="455"/>
      <c r="E53" s="21"/>
      <c r="F53" s="21"/>
      <c r="G53" s="21"/>
    </row>
    <row r="54" spans="2:7" x14ac:dyDescent="0.25">
      <c r="B54" s="6"/>
      <c r="C54" s="455"/>
      <c r="D54" s="455"/>
      <c r="E54" s="21"/>
      <c r="F54" s="21"/>
      <c r="G54" s="21"/>
    </row>
    <row r="55" spans="2:7" x14ac:dyDescent="0.25">
      <c r="B55" s="6"/>
      <c r="C55" s="455"/>
      <c r="D55" s="455"/>
      <c r="E55" s="21"/>
      <c r="F55" s="21"/>
      <c r="G55" s="21"/>
    </row>
    <row r="56" spans="2:7" x14ac:dyDescent="0.25">
      <c r="B56" s="6"/>
      <c r="C56" s="455"/>
      <c r="D56" s="9"/>
    </row>
    <row r="57" spans="2:7" x14ac:dyDescent="0.25">
      <c r="B57" s="6"/>
      <c r="C57" s="455"/>
      <c r="D57" s="9"/>
    </row>
    <row r="58" spans="2:7" x14ac:dyDescent="0.25">
      <c r="B58" s="6"/>
      <c r="C58" s="455"/>
      <c r="D58" s="9"/>
    </row>
    <row r="59" spans="2:7" x14ac:dyDescent="0.25">
      <c r="B59" s="6"/>
      <c r="C59" s="455"/>
      <c r="D59" s="9"/>
    </row>
    <row r="60" spans="2:7" x14ac:dyDescent="0.25">
      <c r="B60" s="6"/>
      <c r="C60" s="455"/>
      <c r="D60" s="9"/>
    </row>
    <row r="61" spans="2:7" x14ac:dyDescent="0.25">
      <c r="B61" s="6"/>
      <c r="C61" s="455"/>
      <c r="D61" s="9"/>
    </row>
    <row r="62" spans="2:7" x14ac:dyDescent="0.25">
      <c r="B62" s="6"/>
      <c r="C62" s="455"/>
      <c r="D62" s="9"/>
    </row>
    <row r="63" spans="2:7" x14ac:dyDescent="0.25">
      <c r="B63" s="6"/>
      <c r="C63" s="455"/>
      <c r="D63" s="9"/>
    </row>
    <row r="64" spans="2:7" x14ac:dyDescent="0.25">
      <c r="B64" s="6"/>
      <c r="C64" s="455"/>
      <c r="D64" s="9"/>
    </row>
    <row r="65" spans="2:4" x14ac:dyDescent="0.25">
      <c r="B65" s="6"/>
      <c r="C65" s="455"/>
      <c r="D65" s="9"/>
    </row>
    <row r="66" spans="2:4" x14ac:dyDescent="0.25">
      <c r="B66" s="6"/>
      <c r="C66" s="455"/>
      <c r="D66" s="9"/>
    </row>
    <row r="67" spans="2:4" x14ac:dyDescent="0.25">
      <c r="B67" s="6"/>
      <c r="C67" s="455"/>
      <c r="D67" s="9"/>
    </row>
    <row r="68" spans="2:4" x14ac:dyDescent="0.25">
      <c r="B68" s="6"/>
      <c r="C68" s="455"/>
      <c r="D68" s="9"/>
    </row>
    <row r="69" spans="2:4" x14ac:dyDescent="0.25">
      <c r="B69" s="6"/>
      <c r="C69" s="455"/>
      <c r="D69" s="9"/>
    </row>
    <row r="70" spans="2:4" x14ac:dyDescent="0.25">
      <c r="B70" s="6"/>
      <c r="C70" s="455"/>
      <c r="D70" s="9"/>
    </row>
    <row r="71" spans="2:4" x14ac:dyDescent="0.25">
      <c r="B71" s="6"/>
      <c r="C71" s="455"/>
      <c r="D71" s="9"/>
    </row>
    <row r="72" spans="2:4" x14ac:dyDescent="0.25">
      <c r="B72" s="6"/>
      <c r="C72" s="455"/>
      <c r="D72" s="9"/>
    </row>
    <row r="73" spans="2:4" x14ac:dyDescent="0.25">
      <c r="B73" s="6"/>
      <c r="C73" s="455"/>
      <c r="D73" s="9"/>
    </row>
    <row r="74" spans="2:4" x14ac:dyDescent="0.25">
      <c r="B74" s="6"/>
      <c r="C74" s="455"/>
      <c r="D74" s="9"/>
    </row>
    <row r="75" spans="2:4" x14ac:dyDescent="0.25">
      <c r="B75" s="6"/>
      <c r="C75" s="455"/>
      <c r="D75" s="9"/>
    </row>
    <row r="76" spans="2:4" x14ac:dyDescent="0.25">
      <c r="B76" s="6"/>
      <c r="C76" s="455"/>
      <c r="D76" s="9"/>
    </row>
    <row r="77" spans="2:4" x14ac:dyDescent="0.25">
      <c r="B77" s="6"/>
      <c r="C77" s="455"/>
      <c r="D77" s="9"/>
    </row>
    <row r="78" spans="2:4" x14ac:dyDescent="0.25">
      <c r="B78" s="6"/>
      <c r="C78" s="455"/>
      <c r="D78" s="9"/>
    </row>
    <row r="79" spans="2:4" x14ac:dyDescent="0.25">
      <c r="B79" s="6"/>
      <c r="C79" s="455"/>
      <c r="D79" s="9"/>
    </row>
    <row r="80" spans="2:4" x14ac:dyDescent="0.25">
      <c r="B80" s="6"/>
      <c r="C80" s="455"/>
      <c r="D80" s="9"/>
    </row>
    <row r="81" spans="2:4" x14ac:dyDescent="0.25">
      <c r="B81" s="6"/>
      <c r="C81" s="455"/>
      <c r="D81" s="9"/>
    </row>
    <row r="82" spans="2:4" x14ac:dyDescent="0.25">
      <c r="B82" s="6"/>
      <c r="C82" s="455"/>
      <c r="D82" s="9"/>
    </row>
    <row r="83" spans="2:4" x14ac:dyDescent="0.25">
      <c r="B83" s="6"/>
      <c r="C83" s="455"/>
      <c r="D83" s="9"/>
    </row>
    <row r="84" spans="2:4" x14ac:dyDescent="0.25">
      <c r="B84" s="6"/>
      <c r="C84" s="455"/>
      <c r="D84" s="9"/>
    </row>
    <row r="85" spans="2:4" x14ac:dyDescent="0.25">
      <c r="B85" s="6"/>
      <c r="C85" s="455"/>
      <c r="D85" s="9"/>
    </row>
    <row r="86" spans="2:4" x14ac:dyDescent="0.25">
      <c r="B86" s="6"/>
      <c r="C86" s="455"/>
      <c r="D86" s="9"/>
    </row>
    <row r="87" spans="2:4" x14ac:dyDescent="0.25">
      <c r="B87" s="6"/>
      <c r="C87" s="455"/>
      <c r="D87" s="9"/>
    </row>
    <row r="88" spans="2:4" x14ac:dyDescent="0.25">
      <c r="B88" s="6"/>
      <c r="C88" s="455"/>
      <c r="D88" s="9"/>
    </row>
    <row r="89" spans="2:4" x14ac:dyDescent="0.25">
      <c r="B89" s="6"/>
      <c r="C89" s="455"/>
      <c r="D89" s="9"/>
    </row>
    <row r="90" spans="2:4" x14ac:dyDescent="0.25">
      <c r="B90" s="6"/>
      <c r="C90" s="455"/>
      <c r="D90" s="9"/>
    </row>
    <row r="91" spans="2:4" x14ac:dyDescent="0.25">
      <c r="B91" s="6"/>
      <c r="C91" s="455"/>
      <c r="D91" s="9"/>
    </row>
    <row r="92" spans="2:4" x14ac:dyDescent="0.25">
      <c r="B92" s="6"/>
      <c r="C92" s="455"/>
      <c r="D92" s="9"/>
    </row>
    <row r="93" spans="2:4" x14ac:dyDescent="0.25">
      <c r="B93" s="6"/>
      <c r="C93" s="455"/>
      <c r="D93" s="9"/>
    </row>
    <row r="94" spans="2:4" x14ac:dyDescent="0.25">
      <c r="B94" s="6"/>
      <c r="C94" s="455"/>
      <c r="D94" s="9"/>
    </row>
    <row r="95" spans="2:4" x14ac:dyDescent="0.25">
      <c r="B95" s="6"/>
      <c r="C95" s="455"/>
      <c r="D95" s="9"/>
    </row>
    <row r="96" spans="2:4" x14ac:dyDescent="0.25">
      <c r="B96" s="6"/>
      <c r="C96" s="455"/>
      <c r="D96" s="9"/>
    </row>
    <row r="97" spans="2:4" x14ac:dyDescent="0.25">
      <c r="B97" s="6"/>
      <c r="C97" s="455"/>
      <c r="D97" s="9"/>
    </row>
    <row r="98" spans="2:4" x14ac:dyDescent="0.25">
      <c r="B98" s="6"/>
      <c r="C98" s="455"/>
      <c r="D98" s="9"/>
    </row>
    <row r="99" spans="2:4" x14ac:dyDescent="0.25">
      <c r="B99" s="6"/>
      <c r="C99" s="455"/>
      <c r="D99" s="9"/>
    </row>
    <row r="100" spans="2:4" x14ac:dyDescent="0.25">
      <c r="B100" s="6"/>
      <c r="C100" s="455"/>
      <c r="D100" s="9"/>
    </row>
    <row r="101" spans="2:4" x14ac:dyDescent="0.25">
      <c r="B101" s="6"/>
      <c r="C101" s="455"/>
      <c r="D101" s="9"/>
    </row>
    <row r="102" spans="2:4" x14ac:dyDescent="0.25">
      <c r="B102" s="6"/>
      <c r="C102" s="455"/>
      <c r="D102" s="9"/>
    </row>
    <row r="103" spans="2:4" x14ac:dyDescent="0.25">
      <c r="B103" s="6"/>
      <c r="C103" s="455"/>
      <c r="D103" s="9"/>
    </row>
    <row r="104" spans="2:4" x14ac:dyDescent="0.25">
      <c r="B104" s="6"/>
      <c r="C104" s="455"/>
      <c r="D104" s="9"/>
    </row>
    <row r="105" spans="2:4" x14ac:dyDescent="0.25">
      <c r="B105" s="6"/>
      <c r="C105" s="455"/>
      <c r="D105" s="9"/>
    </row>
    <row r="106" spans="2:4" x14ac:dyDescent="0.25">
      <c r="B106" s="6"/>
      <c r="C106" s="455"/>
      <c r="D106" s="9"/>
    </row>
    <row r="107" spans="2:4" x14ac:dyDescent="0.25">
      <c r="B107" s="6"/>
      <c r="C107" s="455"/>
      <c r="D107" s="9"/>
    </row>
    <row r="108" spans="2:4" x14ac:dyDescent="0.25">
      <c r="B108" s="6"/>
      <c r="C108" s="455"/>
      <c r="D108" s="9"/>
    </row>
    <row r="109" spans="2:4" x14ac:dyDescent="0.25">
      <c r="B109" s="6"/>
      <c r="C109" s="455"/>
      <c r="D109" s="9"/>
    </row>
    <row r="110" spans="2:4" x14ac:dyDescent="0.25">
      <c r="B110" s="6"/>
      <c r="C110" s="455"/>
      <c r="D110" s="9"/>
    </row>
    <row r="111" spans="2:4" x14ac:dyDescent="0.25">
      <c r="B111" s="6"/>
      <c r="C111" s="455"/>
      <c r="D111" s="9"/>
    </row>
    <row r="112" spans="2:4" x14ac:dyDescent="0.25">
      <c r="B112" s="6"/>
      <c r="C112" s="455"/>
      <c r="D112" s="9"/>
    </row>
    <row r="113" spans="2:4" x14ac:dyDescent="0.25">
      <c r="B113" s="6"/>
      <c r="C113" s="455"/>
      <c r="D113" s="9"/>
    </row>
    <row r="114" spans="2:4" x14ac:dyDescent="0.25">
      <c r="B114" s="6"/>
      <c r="C114" s="455"/>
      <c r="D114" s="9"/>
    </row>
    <row r="115" spans="2:4" x14ac:dyDescent="0.25">
      <c r="B115" s="6"/>
      <c r="C115" s="455"/>
      <c r="D115" s="9"/>
    </row>
    <row r="116" spans="2:4" x14ac:dyDescent="0.25">
      <c r="B116" s="6"/>
      <c r="C116" s="455"/>
      <c r="D116" s="9"/>
    </row>
    <row r="117" spans="2:4" x14ac:dyDescent="0.25">
      <c r="B117" s="6"/>
      <c r="C117" s="455"/>
      <c r="D117" s="9"/>
    </row>
    <row r="118" spans="2:4" x14ac:dyDescent="0.25">
      <c r="B118" s="6"/>
      <c r="C118" s="455"/>
      <c r="D118" s="9"/>
    </row>
    <row r="119" spans="2:4" x14ac:dyDescent="0.25">
      <c r="B119" s="6"/>
      <c r="C119" s="455"/>
      <c r="D119" s="9"/>
    </row>
    <row r="120" spans="2:4" x14ac:dyDescent="0.25">
      <c r="B120" s="6"/>
      <c r="C120" s="455"/>
      <c r="D120" s="9"/>
    </row>
    <row r="121" spans="2:4" x14ac:dyDescent="0.25">
      <c r="B121" s="6"/>
      <c r="C121" s="455"/>
      <c r="D121" s="9"/>
    </row>
    <row r="122" spans="2:4" x14ac:dyDescent="0.25">
      <c r="B122" s="6"/>
      <c r="C122" s="455"/>
      <c r="D122" s="9"/>
    </row>
    <row r="123" spans="2:4" x14ac:dyDescent="0.25">
      <c r="B123" s="6"/>
      <c r="C123" s="455"/>
      <c r="D123" s="9"/>
    </row>
    <row r="124" spans="2:4" x14ac:dyDescent="0.25">
      <c r="B124" s="6"/>
      <c r="C124" s="455"/>
      <c r="D124" s="9"/>
    </row>
    <row r="125" spans="2:4" x14ac:dyDescent="0.25">
      <c r="B125" s="6"/>
      <c r="C125" s="455"/>
      <c r="D125" s="9"/>
    </row>
    <row r="126" spans="2:4" x14ac:dyDescent="0.25">
      <c r="B126" s="6"/>
      <c r="C126" s="455"/>
      <c r="D126" s="9"/>
    </row>
    <row r="127" spans="2:4" x14ac:dyDescent="0.25">
      <c r="B127" s="6"/>
      <c r="C127" s="455"/>
      <c r="D127" s="9"/>
    </row>
    <row r="128" spans="2:4" x14ac:dyDescent="0.25">
      <c r="B128" s="6"/>
      <c r="C128" s="455"/>
      <c r="D128" s="9"/>
    </row>
    <row r="129" spans="2:4" x14ac:dyDescent="0.25">
      <c r="B129" s="6"/>
      <c r="C129" s="455"/>
      <c r="D129" s="9"/>
    </row>
    <row r="130" spans="2:4" x14ac:dyDescent="0.25">
      <c r="B130" s="6"/>
      <c r="C130" s="455"/>
      <c r="D130" s="9"/>
    </row>
    <row r="131" spans="2:4" x14ac:dyDescent="0.25">
      <c r="B131" s="6"/>
      <c r="C131" s="455"/>
      <c r="D131" s="9"/>
    </row>
    <row r="132" spans="2:4" x14ac:dyDescent="0.25">
      <c r="B132" s="6"/>
      <c r="C132" s="455"/>
      <c r="D132" s="9"/>
    </row>
    <row r="133" spans="2:4" x14ac:dyDescent="0.25">
      <c r="B133" s="6"/>
      <c r="C133" s="455"/>
      <c r="D133" s="9"/>
    </row>
    <row r="134" spans="2:4" x14ac:dyDescent="0.25">
      <c r="B134" s="6"/>
      <c r="C134" s="455"/>
      <c r="D134" s="9"/>
    </row>
    <row r="135" spans="2:4" x14ac:dyDescent="0.25">
      <c r="B135" s="6"/>
      <c r="C135" s="455"/>
      <c r="D135" s="9"/>
    </row>
    <row r="136" spans="2:4" x14ac:dyDescent="0.25">
      <c r="B136" s="6"/>
      <c r="C136" s="455"/>
      <c r="D136" s="9"/>
    </row>
    <row r="137" spans="2:4" x14ac:dyDescent="0.25">
      <c r="B137" s="6"/>
      <c r="C137" s="455"/>
      <c r="D137" s="9"/>
    </row>
    <row r="138" spans="2:4" x14ac:dyDescent="0.25">
      <c r="B138" s="6"/>
      <c r="C138" s="455"/>
      <c r="D138" s="9"/>
    </row>
    <row r="139" spans="2:4" x14ac:dyDescent="0.25">
      <c r="B139" s="6"/>
      <c r="C139" s="455"/>
      <c r="D139" s="9"/>
    </row>
    <row r="140" spans="2:4" x14ac:dyDescent="0.25">
      <c r="B140" s="6"/>
      <c r="C140" s="455"/>
      <c r="D140" s="9"/>
    </row>
    <row r="141" spans="2:4" x14ac:dyDescent="0.25">
      <c r="B141" s="6"/>
      <c r="C141" s="455"/>
      <c r="D141" s="9"/>
    </row>
    <row r="142" spans="2:4" x14ac:dyDescent="0.25">
      <c r="B142" s="6"/>
      <c r="C142" s="455"/>
      <c r="D142" s="9"/>
    </row>
    <row r="143" spans="2:4" x14ac:dyDescent="0.25">
      <c r="B143" s="6"/>
      <c r="C143" s="455"/>
      <c r="D143" s="9"/>
    </row>
    <row r="144" spans="2:4" x14ac:dyDescent="0.25">
      <c r="B144" s="6"/>
      <c r="C144" s="455"/>
      <c r="D144" s="9"/>
    </row>
    <row r="145" spans="2:4" x14ac:dyDescent="0.25">
      <c r="B145" s="6"/>
      <c r="C145" s="455"/>
      <c r="D145" s="9"/>
    </row>
    <row r="146" spans="2:4" x14ac:dyDescent="0.25">
      <c r="B146" s="6"/>
      <c r="C146" s="455"/>
      <c r="D146" s="9"/>
    </row>
    <row r="147" spans="2:4" x14ac:dyDescent="0.25">
      <c r="B147" s="6"/>
      <c r="C147" s="455"/>
      <c r="D147" s="9"/>
    </row>
    <row r="148" spans="2:4" x14ac:dyDescent="0.25">
      <c r="B148" s="6"/>
      <c r="C148" s="455"/>
      <c r="D148" s="9"/>
    </row>
    <row r="149" spans="2:4" x14ac:dyDescent="0.25">
      <c r="B149" s="6"/>
      <c r="C149" s="455"/>
      <c r="D149" s="9"/>
    </row>
    <row r="150" spans="2:4" x14ac:dyDescent="0.25">
      <c r="B150" s="6"/>
      <c r="C150" s="455"/>
      <c r="D150" s="9"/>
    </row>
    <row r="151" spans="2:4" x14ac:dyDescent="0.25">
      <c r="B151" s="6"/>
      <c r="C151" s="455"/>
      <c r="D151" s="9"/>
    </row>
    <row r="152" spans="2:4" x14ac:dyDescent="0.25">
      <c r="B152" s="6"/>
      <c r="C152" s="455"/>
      <c r="D152" s="9"/>
    </row>
    <row r="153" spans="2:4" x14ac:dyDescent="0.25">
      <c r="B153" s="6"/>
      <c r="C153" s="455"/>
      <c r="D153" s="9"/>
    </row>
    <row r="154" spans="2:4" x14ac:dyDescent="0.25">
      <c r="B154" s="6"/>
      <c r="C154" s="455"/>
      <c r="D154" s="9"/>
    </row>
    <row r="155" spans="2:4" x14ac:dyDescent="0.25">
      <c r="B155" s="6"/>
      <c r="C155" s="455"/>
      <c r="D155" s="9"/>
    </row>
    <row r="156" spans="2:4" x14ac:dyDescent="0.25">
      <c r="B156" s="6"/>
      <c r="C156" s="455"/>
      <c r="D156" s="9"/>
    </row>
    <row r="157" spans="2:4" x14ac:dyDescent="0.25">
      <c r="B157" s="6"/>
      <c r="C157" s="455"/>
      <c r="D157" s="9"/>
    </row>
    <row r="158" spans="2:4" x14ac:dyDescent="0.25">
      <c r="B158" s="6"/>
      <c r="C158" s="455"/>
      <c r="D158" s="9"/>
    </row>
    <row r="159" spans="2:4" x14ac:dyDescent="0.25">
      <c r="B159" s="6"/>
      <c r="C159" s="455"/>
      <c r="D159" s="9"/>
    </row>
    <row r="160" spans="2:4" x14ac:dyDescent="0.25">
      <c r="B160" s="6"/>
      <c r="C160" s="455"/>
      <c r="D160" s="9"/>
    </row>
    <row r="161" spans="2:4" x14ac:dyDescent="0.25">
      <c r="B161" s="6"/>
      <c r="C161" s="455"/>
      <c r="D161" s="9"/>
    </row>
    <row r="162" spans="2:4" x14ac:dyDescent="0.25">
      <c r="B162" s="6"/>
      <c r="C162" s="455"/>
      <c r="D162" s="9"/>
    </row>
    <row r="163" spans="2:4" x14ac:dyDescent="0.25">
      <c r="B163" s="6"/>
      <c r="C163" s="455"/>
      <c r="D163" s="9"/>
    </row>
    <row r="164" spans="2:4" x14ac:dyDescent="0.25">
      <c r="B164" s="6"/>
      <c r="C164" s="455"/>
      <c r="D164" s="9"/>
    </row>
    <row r="165" spans="2:4" x14ac:dyDescent="0.25">
      <c r="B165" s="6"/>
      <c r="C165" s="455"/>
      <c r="D165" s="9"/>
    </row>
    <row r="166" spans="2:4" x14ac:dyDescent="0.25">
      <c r="B166" s="6"/>
      <c r="C166" s="455"/>
      <c r="D166" s="9"/>
    </row>
    <row r="167" spans="2:4" x14ac:dyDescent="0.25">
      <c r="B167" s="6"/>
      <c r="C167" s="455"/>
      <c r="D167" s="9"/>
    </row>
    <row r="168" spans="2:4" x14ac:dyDescent="0.25">
      <c r="B168" s="6"/>
      <c r="C168" s="455"/>
      <c r="D168" s="9"/>
    </row>
    <row r="169" spans="2:4" x14ac:dyDescent="0.25">
      <c r="B169" s="6"/>
      <c r="C169" s="455"/>
      <c r="D169" s="9"/>
    </row>
    <row r="170" spans="2:4" x14ac:dyDescent="0.25">
      <c r="B170" s="6"/>
      <c r="C170" s="455"/>
      <c r="D170" s="9"/>
    </row>
    <row r="171" spans="2:4" x14ac:dyDescent="0.25">
      <c r="B171" s="6"/>
      <c r="C171" s="455"/>
      <c r="D171" s="9"/>
    </row>
    <row r="172" spans="2:4" x14ac:dyDescent="0.25">
      <c r="B172" s="6"/>
      <c r="C172" s="455"/>
      <c r="D172" s="9"/>
    </row>
    <row r="173" spans="2:4" x14ac:dyDescent="0.25">
      <c r="B173" s="6"/>
      <c r="C173" s="455"/>
      <c r="D173" s="9"/>
    </row>
    <row r="174" spans="2:4" x14ac:dyDescent="0.25">
      <c r="B174" s="6"/>
      <c r="C174" s="455"/>
      <c r="D174" s="9"/>
    </row>
    <row r="175" spans="2:4" x14ac:dyDescent="0.25">
      <c r="B175" s="6"/>
      <c r="C175" s="455"/>
      <c r="D175" s="9"/>
    </row>
    <row r="176" spans="2:4" x14ac:dyDescent="0.25">
      <c r="B176" s="6"/>
      <c r="C176" s="455"/>
      <c r="D176" s="9"/>
    </row>
    <row r="177" spans="2:4" x14ac:dyDescent="0.25">
      <c r="B177" s="6"/>
      <c r="C177" s="455"/>
      <c r="D177" s="9"/>
    </row>
    <row r="178" spans="2:4" x14ac:dyDescent="0.25">
      <c r="B178" s="6"/>
      <c r="C178" s="455"/>
      <c r="D178" s="9"/>
    </row>
    <row r="179" spans="2:4" x14ac:dyDescent="0.25">
      <c r="B179" s="6"/>
      <c r="C179" s="455"/>
      <c r="D179" s="9"/>
    </row>
    <row r="180" spans="2:4" x14ac:dyDescent="0.25">
      <c r="B180" s="6"/>
      <c r="C180" s="455"/>
      <c r="D180" s="9"/>
    </row>
    <row r="181" spans="2:4" x14ac:dyDescent="0.25">
      <c r="B181" s="6"/>
      <c r="C181" s="455"/>
      <c r="D181" s="9"/>
    </row>
    <row r="182" spans="2:4" x14ac:dyDescent="0.25">
      <c r="B182" s="6"/>
      <c r="C182" s="455"/>
      <c r="D182" s="9"/>
    </row>
    <row r="183" spans="2:4" x14ac:dyDescent="0.25">
      <c r="B183" s="6"/>
      <c r="C183" s="455"/>
      <c r="D183" s="9"/>
    </row>
    <row r="184" spans="2:4" x14ac:dyDescent="0.25">
      <c r="B184" s="6"/>
      <c r="C184" s="455"/>
      <c r="D184" s="9"/>
    </row>
    <row r="185" spans="2:4" x14ac:dyDescent="0.25">
      <c r="B185" s="6"/>
      <c r="C185" s="455"/>
      <c r="D185" s="9"/>
    </row>
    <row r="186" spans="2:4" x14ac:dyDescent="0.25">
      <c r="B186" s="6"/>
      <c r="C186" s="455"/>
      <c r="D186" s="9"/>
    </row>
    <row r="187" spans="2:4" x14ac:dyDescent="0.25">
      <c r="B187" s="6"/>
      <c r="C187" s="455"/>
      <c r="D187" s="9"/>
    </row>
    <row r="188" spans="2:4" x14ac:dyDescent="0.25">
      <c r="B188" s="6"/>
      <c r="C188" s="455"/>
      <c r="D188" s="9"/>
    </row>
    <row r="189" spans="2:4" x14ac:dyDescent="0.25">
      <c r="B189" s="6"/>
      <c r="C189" s="455"/>
      <c r="D189" s="9"/>
    </row>
    <row r="190" spans="2:4" x14ac:dyDescent="0.25">
      <c r="B190" s="6"/>
      <c r="C190" s="455"/>
      <c r="D190" s="9"/>
    </row>
    <row r="191" spans="2:4" x14ac:dyDescent="0.25">
      <c r="B191" s="6"/>
      <c r="C191" s="455"/>
      <c r="D191" s="9"/>
    </row>
    <row r="192" spans="2:4" x14ac:dyDescent="0.25">
      <c r="B192" s="6"/>
      <c r="C192" s="455"/>
      <c r="D192" s="9"/>
    </row>
    <row r="193" spans="2:4" x14ac:dyDescent="0.25">
      <c r="B193" s="6"/>
      <c r="C193" s="455"/>
      <c r="D193" s="9"/>
    </row>
    <row r="194" spans="2:4" x14ac:dyDescent="0.25">
      <c r="B194" s="6"/>
      <c r="C194" s="455"/>
      <c r="D194" s="9"/>
    </row>
    <row r="195" spans="2:4" x14ac:dyDescent="0.25">
      <c r="B195" s="6"/>
      <c r="C195" s="455"/>
      <c r="D195" s="9"/>
    </row>
    <row r="196" spans="2:4" x14ac:dyDescent="0.25">
      <c r="B196" s="6"/>
      <c r="C196" s="455"/>
      <c r="D196" s="9"/>
    </row>
    <row r="197" spans="2:4" x14ac:dyDescent="0.25">
      <c r="B197" s="6"/>
      <c r="C197" s="455"/>
      <c r="D197" s="9"/>
    </row>
    <row r="198" spans="2:4" x14ac:dyDescent="0.25">
      <c r="B198" s="6"/>
      <c r="C198" s="455"/>
      <c r="D198" s="9"/>
    </row>
    <row r="199" spans="2:4" x14ac:dyDescent="0.25">
      <c r="B199" s="6"/>
      <c r="C199" s="455"/>
      <c r="D199" s="9"/>
    </row>
    <row r="200" spans="2:4" x14ac:dyDescent="0.25">
      <c r="B200" s="6"/>
      <c r="C200" s="455"/>
      <c r="D200" s="9"/>
    </row>
    <row r="201" spans="2:4" x14ac:dyDescent="0.25">
      <c r="B201" s="6"/>
      <c r="C201" s="455"/>
      <c r="D201" s="9"/>
    </row>
    <row r="202" spans="2:4" x14ac:dyDescent="0.25">
      <c r="B202" s="6"/>
      <c r="C202" s="455"/>
      <c r="D202" s="9"/>
    </row>
    <row r="203" spans="2:4" x14ac:dyDescent="0.25">
      <c r="B203" s="6"/>
      <c r="C203" s="455"/>
      <c r="D203" s="9"/>
    </row>
    <row r="204" spans="2:4" x14ac:dyDescent="0.25">
      <c r="B204" s="6"/>
      <c r="C204" s="455"/>
      <c r="D204" s="9"/>
    </row>
    <row r="205" spans="2:4" x14ac:dyDescent="0.25">
      <c r="B205" s="6"/>
      <c r="C205" s="455"/>
      <c r="D205" s="9"/>
    </row>
    <row r="206" spans="2:4" x14ac:dyDescent="0.25">
      <c r="B206" s="6"/>
      <c r="C206" s="455"/>
      <c r="D206" s="9"/>
    </row>
    <row r="207" spans="2:4" x14ac:dyDescent="0.25">
      <c r="B207" s="6"/>
      <c r="C207" s="455"/>
      <c r="D207" s="9"/>
    </row>
    <row r="208" spans="2:4" x14ac:dyDescent="0.25">
      <c r="B208" s="6"/>
      <c r="C208" s="455"/>
      <c r="D208" s="9"/>
    </row>
    <row r="209" spans="2:4" x14ac:dyDescent="0.25">
      <c r="B209" s="6"/>
      <c r="C209" s="455"/>
      <c r="D209" s="9"/>
    </row>
    <row r="210" spans="2:4" x14ac:dyDescent="0.25">
      <c r="B210" s="6"/>
      <c r="C210" s="455"/>
      <c r="D210" s="9"/>
    </row>
    <row r="211" spans="2:4" x14ac:dyDescent="0.25">
      <c r="B211" s="6"/>
      <c r="C211" s="455"/>
      <c r="D211" s="9"/>
    </row>
    <row r="212" spans="2:4" x14ac:dyDescent="0.25">
      <c r="B212" s="6"/>
      <c r="C212" s="455"/>
      <c r="D212" s="9"/>
    </row>
    <row r="213" spans="2:4" x14ac:dyDescent="0.25">
      <c r="B213" s="6"/>
      <c r="C213" s="455"/>
      <c r="D213" s="9"/>
    </row>
    <row r="214" spans="2:4" x14ac:dyDescent="0.25">
      <c r="B214" s="6"/>
      <c r="C214" s="455"/>
      <c r="D214" s="9"/>
    </row>
    <row r="215" spans="2:4" x14ac:dyDescent="0.25">
      <c r="B215" s="6"/>
      <c r="C215" s="455"/>
      <c r="D215" s="9"/>
    </row>
    <row r="216" spans="2:4" x14ac:dyDescent="0.25">
      <c r="B216" s="6"/>
      <c r="C216" s="455"/>
      <c r="D216" s="9"/>
    </row>
    <row r="217" spans="2:4" x14ac:dyDescent="0.25">
      <c r="B217" s="6"/>
      <c r="C217" s="455"/>
      <c r="D217" s="9"/>
    </row>
    <row r="218" spans="2:4" x14ac:dyDescent="0.25">
      <c r="B218" s="6"/>
      <c r="C218" s="455"/>
      <c r="D218" s="9"/>
    </row>
    <row r="219" spans="2:4" x14ac:dyDescent="0.25">
      <c r="B219" s="6"/>
      <c r="C219" s="455"/>
      <c r="D219" s="9"/>
    </row>
    <row r="220" spans="2:4" x14ac:dyDescent="0.25">
      <c r="B220" s="6"/>
      <c r="C220" s="455"/>
      <c r="D220" s="9"/>
    </row>
    <row r="221" spans="2:4" x14ac:dyDescent="0.25">
      <c r="B221" s="6"/>
      <c r="C221" s="455"/>
      <c r="D221" s="9"/>
    </row>
    <row r="222" spans="2:4" x14ac:dyDescent="0.25">
      <c r="B222" s="6"/>
      <c r="C222" s="455"/>
      <c r="D222" s="9"/>
    </row>
    <row r="223" spans="2:4" x14ac:dyDescent="0.25">
      <c r="B223" s="6"/>
      <c r="C223" s="455"/>
      <c r="D223" s="9"/>
    </row>
    <row r="224" spans="2:4" x14ac:dyDescent="0.25">
      <c r="B224" s="6"/>
      <c r="C224" s="455"/>
      <c r="D224" s="9"/>
    </row>
    <row r="225" spans="2:4" x14ac:dyDescent="0.25">
      <c r="B225" s="6"/>
      <c r="C225" s="455"/>
      <c r="D225" s="9"/>
    </row>
    <row r="226" spans="2:4" x14ac:dyDescent="0.25">
      <c r="B226" s="6"/>
      <c r="C226" s="455"/>
      <c r="D226" s="9"/>
    </row>
    <row r="227" spans="2:4" x14ac:dyDescent="0.25">
      <c r="B227" s="6"/>
      <c r="C227" s="455"/>
      <c r="D227" s="9"/>
    </row>
    <row r="228" spans="2:4" x14ac:dyDescent="0.25">
      <c r="B228" s="6"/>
      <c r="C228" s="455"/>
      <c r="D228" s="9"/>
    </row>
    <row r="229" spans="2:4" x14ac:dyDescent="0.25">
      <c r="B229" s="6"/>
      <c r="C229" s="455"/>
      <c r="D229" s="9"/>
    </row>
    <row r="230" spans="2:4" x14ac:dyDescent="0.25">
      <c r="B230" s="6"/>
      <c r="C230" s="455"/>
      <c r="D230" s="9"/>
    </row>
    <row r="231" spans="2:4" x14ac:dyDescent="0.25">
      <c r="B231" s="6"/>
      <c r="C231" s="455"/>
      <c r="D231" s="9"/>
    </row>
    <row r="232" spans="2:4" x14ac:dyDescent="0.25">
      <c r="B232" s="6"/>
      <c r="C232" s="455"/>
      <c r="D232" s="9"/>
    </row>
    <row r="233" spans="2:4" x14ac:dyDescent="0.25">
      <c r="C233" s="455"/>
      <c r="D233" s="9"/>
    </row>
    <row r="234" spans="2:4" x14ac:dyDescent="0.25">
      <c r="C234" s="455"/>
      <c r="D234" s="9"/>
    </row>
    <row r="235" spans="2:4" x14ac:dyDescent="0.25">
      <c r="C235" s="455"/>
      <c r="D235" s="9"/>
    </row>
    <row r="236" spans="2:4" x14ac:dyDescent="0.25">
      <c r="C236" s="455"/>
      <c r="D236" s="9"/>
    </row>
    <row r="237" spans="2:4" x14ac:dyDescent="0.25">
      <c r="C237" s="455"/>
      <c r="D237" s="9"/>
    </row>
    <row r="238" spans="2:4" x14ac:dyDescent="0.25">
      <c r="C238" s="455"/>
      <c r="D238" s="9"/>
    </row>
    <row r="239" spans="2:4" x14ac:dyDescent="0.25">
      <c r="C239" s="455"/>
      <c r="D239" s="9"/>
    </row>
    <row r="240" spans="2:4" x14ac:dyDescent="0.25">
      <c r="C240" s="455"/>
      <c r="D240" s="9"/>
    </row>
    <row r="241" spans="3:4" x14ac:dyDescent="0.25">
      <c r="C241" s="455"/>
      <c r="D241" s="9"/>
    </row>
    <row r="242" spans="3:4" x14ac:dyDescent="0.25">
      <c r="C242" s="455"/>
      <c r="D242" s="9"/>
    </row>
    <row r="243" spans="3:4" x14ac:dyDescent="0.25">
      <c r="C243" s="455"/>
      <c r="D243" s="9"/>
    </row>
    <row r="244" spans="3:4" x14ac:dyDescent="0.25">
      <c r="C244" s="455"/>
      <c r="D244" s="9"/>
    </row>
    <row r="245" spans="3:4" x14ac:dyDescent="0.25">
      <c r="C245" s="455"/>
      <c r="D245" s="9"/>
    </row>
    <row r="246" spans="3:4" x14ac:dyDescent="0.25">
      <c r="C246" s="455"/>
      <c r="D246" s="9"/>
    </row>
    <row r="247" spans="3:4" x14ac:dyDescent="0.25">
      <c r="C247" s="455"/>
      <c r="D247" s="9"/>
    </row>
    <row r="248" spans="3:4" x14ac:dyDescent="0.25">
      <c r="C248" s="455"/>
      <c r="D248" s="9"/>
    </row>
    <row r="249" spans="3:4" x14ac:dyDescent="0.25">
      <c r="C249" s="455"/>
      <c r="D249" s="9"/>
    </row>
    <row r="250" spans="3:4" x14ac:dyDescent="0.25">
      <c r="C250" s="455"/>
      <c r="D250" s="9"/>
    </row>
    <row r="251" spans="3:4" x14ac:dyDescent="0.25">
      <c r="C251" s="455"/>
      <c r="D251" s="9"/>
    </row>
    <row r="252" spans="3:4" x14ac:dyDescent="0.25">
      <c r="C252" s="455"/>
      <c r="D252" s="9"/>
    </row>
    <row r="253" spans="3:4" x14ac:dyDescent="0.25">
      <c r="C253" s="455"/>
      <c r="D253" s="9"/>
    </row>
    <row r="254" spans="3:4" x14ac:dyDescent="0.25">
      <c r="C254" s="455"/>
      <c r="D254" s="9"/>
    </row>
    <row r="255" spans="3:4" x14ac:dyDescent="0.25">
      <c r="C255" s="455"/>
      <c r="D255" s="9"/>
    </row>
    <row r="256" spans="3:4" x14ac:dyDescent="0.25">
      <c r="C256" s="455"/>
      <c r="D256" s="9"/>
    </row>
    <row r="257" spans="3:4" x14ac:dyDescent="0.25">
      <c r="C257" s="455"/>
      <c r="D257" s="9"/>
    </row>
    <row r="258" spans="3:4" x14ac:dyDescent="0.25">
      <c r="C258" s="455"/>
      <c r="D258" s="9"/>
    </row>
    <row r="259" spans="3:4" x14ac:dyDescent="0.25">
      <c r="C259" s="455"/>
      <c r="D259" s="9"/>
    </row>
    <row r="260" spans="3:4" x14ac:dyDescent="0.25">
      <c r="C260" s="455"/>
      <c r="D260" s="9"/>
    </row>
    <row r="261" spans="3:4" x14ac:dyDescent="0.25">
      <c r="C261" s="455"/>
      <c r="D261" s="9"/>
    </row>
    <row r="262" spans="3:4" x14ac:dyDescent="0.25">
      <c r="C262" s="455"/>
      <c r="D262" s="9"/>
    </row>
    <row r="263" spans="3:4" x14ac:dyDescent="0.25">
      <c r="C263" s="455"/>
      <c r="D263" s="9"/>
    </row>
    <row r="264" spans="3:4" x14ac:dyDescent="0.25">
      <c r="C264" s="455"/>
      <c r="D264" s="9"/>
    </row>
    <row r="265" spans="3:4" x14ac:dyDescent="0.25">
      <c r="C265" s="455"/>
      <c r="D265" s="9"/>
    </row>
    <row r="266" spans="3:4" x14ac:dyDescent="0.25">
      <c r="C266" s="455"/>
      <c r="D266" s="9"/>
    </row>
  </sheetData>
  <mergeCells count="16">
    <mergeCell ref="B27:B28"/>
    <mergeCell ref="B29:B30"/>
    <mergeCell ref="B31:B32"/>
    <mergeCell ref="B33:B35"/>
    <mergeCell ref="C2:Q2"/>
    <mergeCell ref="B6:B7"/>
    <mergeCell ref="B8:B9"/>
    <mergeCell ref="B10:B11"/>
    <mergeCell ref="E4:P4"/>
    <mergeCell ref="E5:P5"/>
    <mergeCell ref="E26:P26"/>
    <mergeCell ref="B14:B19"/>
    <mergeCell ref="B20:B21"/>
    <mergeCell ref="B12:B13"/>
    <mergeCell ref="B22:B23"/>
    <mergeCell ref="B24:B25"/>
  </mergeCells>
  <hyperlinks>
    <hyperlink ref="B22" r:id="rId1" display="Todesfälle durch Straßenverkehrsunfälle"/>
    <hyperlink ref="B22:B23" r:id="rId2" display="Todesfälle durch Straßenverkehrsunfälle, per 1 Mio.  Einwohner:innen"/>
    <hyperlink ref="B33" r:id="rId3" display="Todesfälle in Folge von Lungenkrebs/Bronchialkarzinomen (C33-C34, ICD 10)"/>
  </hyperlinks>
  <pageMargins left="0.39370078740157483" right="0.39370078740157483" top="0.39370078740157483" bottom="0.39370078740157483" header="0.31496062992125984" footer="0.31496062992125984"/>
  <pageSetup paperSize="9" scale="24"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C00000"/>
    <pageSetUpPr fitToPage="1"/>
  </sheetPr>
  <dimension ref="B1:S291"/>
  <sheetViews>
    <sheetView showGridLines="0" zoomScale="75" zoomScaleNormal="75" zoomScalePageLayoutView="40" workbookViewId="0">
      <selection activeCell="D54" sqref="D54:D59"/>
    </sheetView>
  </sheetViews>
  <sheetFormatPr baseColWidth="10" defaultRowHeight="15" x14ac:dyDescent="0.2"/>
  <cols>
    <col min="2" max="3" width="18.25" style="12" customWidth="1"/>
    <col min="4" max="4" width="13.75" style="50" customWidth="1"/>
    <col min="5" max="6" width="8.75" style="229" customWidth="1"/>
    <col min="7" max="7" width="11.25" style="229" customWidth="1"/>
    <col min="8" max="9" width="8.75" style="229" customWidth="1"/>
    <col min="10" max="16" width="8.75" style="202" customWidth="1"/>
    <col min="17" max="17" width="10.5" style="19" customWidth="1"/>
    <col min="18" max="18" width="6.5" style="19" customWidth="1"/>
    <col min="19" max="19" width="6.5" customWidth="1"/>
  </cols>
  <sheetData>
    <row r="1" spans="2:19" ht="18.75" thickBot="1" x14ac:dyDescent="0.3">
      <c r="B1" s="18" t="s">
        <v>152</v>
      </c>
      <c r="D1" s="12"/>
      <c r="E1" s="178"/>
      <c r="F1" s="178"/>
      <c r="G1" s="178"/>
      <c r="H1" s="178"/>
      <c r="I1" s="178"/>
      <c r="J1" s="178"/>
      <c r="K1" s="178"/>
      <c r="L1" s="178"/>
      <c r="M1" s="178"/>
      <c r="N1" s="178"/>
      <c r="O1" s="178"/>
      <c r="P1" s="178"/>
      <c r="Q1" s="13"/>
      <c r="R1" s="13"/>
      <c r="S1" s="32"/>
    </row>
    <row r="2" spans="2:19" ht="103.5" customHeight="1" x14ac:dyDescent="0.2">
      <c r="B2" s="66"/>
      <c r="C2" s="507" t="s">
        <v>49</v>
      </c>
      <c r="D2" s="508"/>
      <c r="E2" s="508"/>
      <c r="F2" s="508"/>
      <c r="G2" s="508"/>
      <c r="H2" s="508"/>
      <c r="I2" s="508"/>
      <c r="J2" s="508"/>
      <c r="K2" s="508"/>
      <c r="L2" s="508"/>
      <c r="M2" s="508"/>
      <c r="N2" s="508"/>
      <c r="O2" s="508"/>
      <c r="P2" s="508"/>
      <c r="Q2" s="508"/>
      <c r="R2" s="509"/>
    </row>
    <row r="3" spans="2:19" ht="30" customHeight="1" x14ac:dyDescent="0.2">
      <c r="B3" s="65" t="s">
        <v>48</v>
      </c>
      <c r="C3" s="3"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57" t="s">
        <v>2</v>
      </c>
    </row>
    <row r="4" spans="2:19" s="6" customFormat="1" ht="39.950000000000003" customHeight="1" x14ac:dyDescent="0.2">
      <c r="B4" s="510" t="s">
        <v>238</v>
      </c>
      <c r="C4" s="7" t="s">
        <v>13</v>
      </c>
      <c r="D4" s="389" t="s">
        <v>352</v>
      </c>
      <c r="E4" s="179">
        <v>85.541039058698288</v>
      </c>
      <c r="F4" s="179">
        <v>85.247027115600901</v>
      </c>
      <c r="G4" s="179">
        <v>86.373842860883258</v>
      </c>
      <c r="H4" s="179">
        <v>87.214636499359813</v>
      </c>
      <c r="I4" s="179">
        <v>89.590212935373955</v>
      </c>
      <c r="J4" s="179">
        <v>88.69938721167847</v>
      </c>
      <c r="K4" s="179">
        <v>89.5</v>
      </c>
      <c r="L4" s="179">
        <v>87.417139862178374</v>
      </c>
      <c r="M4" s="179">
        <v>88.012877394881968</v>
      </c>
      <c r="N4" s="179">
        <v>87.31797183841762</v>
      </c>
      <c r="O4" s="179">
        <v>86.130617280509099</v>
      </c>
      <c r="P4" s="179">
        <v>86.2</v>
      </c>
      <c r="Q4" s="5" t="s">
        <v>6</v>
      </c>
      <c r="R4" s="56" t="s">
        <v>4</v>
      </c>
    </row>
    <row r="5" spans="2:19" s="6" customFormat="1" ht="39.950000000000003" customHeight="1" x14ac:dyDescent="0.2">
      <c r="B5" s="511"/>
      <c r="C5" s="175" t="s">
        <v>154</v>
      </c>
      <c r="D5" s="390" t="s">
        <v>353</v>
      </c>
      <c r="E5" s="185">
        <v>80.425161248138878</v>
      </c>
      <c r="F5" s="185">
        <v>79.090465265220089</v>
      </c>
      <c r="G5" s="185">
        <v>80.739485236701341</v>
      </c>
      <c r="H5" s="185">
        <v>81.665673947500196</v>
      </c>
      <c r="I5" s="185">
        <v>87.453706774643152</v>
      </c>
      <c r="J5" s="185">
        <v>85.139409796203978</v>
      </c>
      <c r="K5" s="185">
        <v>87.372425654766261</v>
      </c>
      <c r="L5" s="185">
        <v>84.216595031703065</v>
      </c>
      <c r="M5" s="185">
        <v>83.445528269072881</v>
      </c>
      <c r="N5" s="185">
        <v>80.220212189756495</v>
      </c>
      <c r="O5" s="185">
        <v>80.799673251934038</v>
      </c>
      <c r="P5" s="185">
        <v>82.737187032795461</v>
      </c>
      <c r="Q5" s="176" t="s">
        <v>6</v>
      </c>
      <c r="R5" s="226" t="s">
        <v>4</v>
      </c>
    </row>
    <row r="6" spans="2:19" s="6" customFormat="1" ht="39.950000000000003" customHeight="1" x14ac:dyDescent="0.2">
      <c r="B6" s="515" t="s">
        <v>47</v>
      </c>
      <c r="C6" s="205" t="s">
        <v>13</v>
      </c>
      <c r="D6" s="206" t="s">
        <v>45</v>
      </c>
      <c r="E6" s="207">
        <v>90.702257255463991</v>
      </c>
      <c r="F6" s="207">
        <v>90.2754872956925</v>
      </c>
      <c r="G6" s="207">
        <v>90.605797882190529</v>
      </c>
      <c r="H6" s="207">
        <v>90.822126947610585</v>
      </c>
      <c r="I6" s="207">
        <v>91.973459699975621</v>
      </c>
      <c r="J6" s="207">
        <v>93.006230782996312</v>
      </c>
      <c r="K6" s="207">
        <v>93.107112185184448</v>
      </c>
      <c r="L6" s="207">
        <v>93.404419474173579</v>
      </c>
      <c r="M6" s="207">
        <v>93.5</v>
      </c>
      <c r="N6" s="211">
        <v>93.4</v>
      </c>
      <c r="O6" s="211">
        <v>92.6</v>
      </c>
      <c r="P6" s="211">
        <v>93.8</v>
      </c>
      <c r="Q6" s="359" t="s">
        <v>6</v>
      </c>
      <c r="R6" s="230" t="s">
        <v>4</v>
      </c>
    </row>
    <row r="7" spans="2:19" s="6" customFormat="1" ht="39.950000000000003" customHeight="1" x14ac:dyDescent="0.2">
      <c r="B7" s="511"/>
      <c r="C7" s="175" t="s">
        <v>154</v>
      </c>
      <c r="D7" s="391" t="s">
        <v>45</v>
      </c>
      <c r="E7" s="185">
        <v>91.3</v>
      </c>
      <c r="F7" s="185">
        <v>88.9</v>
      </c>
      <c r="G7" s="185">
        <v>88.3</v>
      </c>
      <c r="H7" s="185">
        <v>88.3</v>
      </c>
      <c r="I7" s="185">
        <v>92.6</v>
      </c>
      <c r="J7" s="185">
        <v>93.4</v>
      </c>
      <c r="K7" s="185">
        <v>93.6</v>
      </c>
      <c r="L7" s="185">
        <v>93.6</v>
      </c>
      <c r="M7" s="185">
        <v>93.2</v>
      </c>
      <c r="N7" s="183">
        <v>92.6</v>
      </c>
      <c r="O7" s="183">
        <v>89</v>
      </c>
      <c r="P7" s="183">
        <v>92.3</v>
      </c>
      <c r="Q7" s="227" t="s">
        <v>6</v>
      </c>
      <c r="R7" s="226" t="s">
        <v>4</v>
      </c>
    </row>
    <row r="8" spans="2:19" s="6" customFormat="1" ht="39.950000000000003" customHeight="1" x14ac:dyDescent="0.2">
      <c r="B8" s="504" t="s">
        <v>46</v>
      </c>
      <c r="C8" s="205" t="s">
        <v>13</v>
      </c>
      <c r="D8" s="206" t="s">
        <v>45</v>
      </c>
      <c r="E8" s="207">
        <v>98.3</v>
      </c>
      <c r="F8" s="207">
        <v>98.1</v>
      </c>
      <c r="G8" s="207">
        <v>97.5</v>
      </c>
      <c r="H8" s="207">
        <v>97.2</v>
      </c>
      <c r="I8" s="207">
        <v>97.899999999999991</v>
      </c>
      <c r="J8" s="207">
        <v>98.4</v>
      </c>
      <c r="K8" s="207">
        <v>98.5</v>
      </c>
      <c r="L8" s="207">
        <v>98.8</v>
      </c>
      <c r="M8" s="207">
        <v>98.2</v>
      </c>
      <c r="N8" s="207">
        <v>98.5</v>
      </c>
      <c r="O8" s="207">
        <v>98.5</v>
      </c>
      <c r="P8" s="207">
        <v>98.2</v>
      </c>
      <c r="Q8" s="359" t="s">
        <v>6</v>
      </c>
      <c r="R8" s="230" t="s">
        <v>4</v>
      </c>
    </row>
    <row r="9" spans="2:19" s="6" customFormat="1" ht="39.950000000000003" customHeight="1" x14ac:dyDescent="0.2">
      <c r="B9" s="514"/>
      <c r="C9" s="175" t="s">
        <v>154</v>
      </c>
      <c r="D9" s="391" t="s">
        <v>45</v>
      </c>
      <c r="E9" s="185">
        <v>96.3</v>
      </c>
      <c r="F9" s="185">
        <v>94.9</v>
      </c>
      <c r="G9" s="185">
        <v>92.8</v>
      </c>
      <c r="H9" s="185">
        <v>92.1</v>
      </c>
      <c r="I9" s="185">
        <v>95.9</v>
      </c>
      <c r="J9" s="185">
        <v>96</v>
      </c>
      <c r="K9" s="185">
        <v>98.1</v>
      </c>
      <c r="L9" s="185">
        <v>97.8</v>
      </c>
      <c r="M9" s="185">
        <v>96.5</v>
      </c>
      <c r="N9" s="185">
        <v>96.4</v>
      </c>
      <c r="O9" s="185">
        <v>96.8</v>
      </c>
      <c r="P9" s="185">
        <v>95.8</v>
      </c>
      <c r="Q9" s="227" t="s">
        <v>6</v>
      </c>
      <c r="R9" s="226" t="s">
        <v>4</v>
      </c>
    </row>
    <row r="10" spans="2:19" s="6" customFormat="1" ht="39.950000000000003" customHeight="1" x14ac:dyDescent="0.2">
      <c r="B10" s="515" t="s">
        <v>334</v>
      </c>
      <c r="C10" s="205" t="s">
        <v>13</v>
      </c>
      <c r="D10" s="206" t="s">
        <v>354</v>
      </c>
      <c r="E10" s="211">
        <v>13.8</v>
      </c>
      <c r="F10" s="211">
        <v>13.5</v>
      </c>
      <c r="G10" s="211">
        <v>14.2</v>
      </c>
      <c r="H10" s="211">
        <v>14.1</v>
      </c>
      <c r="I10" s="211">
        <v>14.3</v>
      </c>
      <c r="J10" s="211">
        <v>14.4</v>
      </c>
      <c r="K10" s="211">
        <v>14.9</v>
      </c>
      <c r="L10" s="211">
        <v>15.8</v>
      </c>
      <c r="M10" s="211">
        <v>15.1</v>
      </c>
      <c r="N10" s="211">
        <v>14.7</v>
      </c>
      <c r="O10" s="211">
        <v>11.7</v>
      </c>
      <c r="P10" s="211">
        <v>14.6</v>
      </c>
      <c r="Q10" s="213" t="s">
        <v>6</v>
      </c>
      <c r="R10" s="230" t="s">
        <v>4</v>
      </c>
    </row>
    <row r="11" spans="2:19" s="6" customFormat="1" ht="39.950000000000003" customHeight="1" x14ac:dyDescent="0.2">
      <c r="B11" s="511"/>
      <c r="C11" s="175" t="s">
        <v>154</v>
      </c>
      <c r="D11" s="391" t="s">
        <v>354</v>
      </c>
      <c r="E11" s="185">
        <v>17.628579345911294</v>
      </c>
      <c r="F11" s="185">
        <v>17.397283219416416</v>
      </c>
      <c r="G11" s="185">
        <v>18.109901943559219</v>
      </c>
      <c r="H11" s="185">
        <v>19.135260625120036</v>
      </c>
      <c r="I11" s="185">
        <v>19.626090866014266</v>
      </c>
      <c r="J11" s="185">
        <v>18.825911337213793</v>
      </c>
      <c r="K11" s="185">
        <v>19.624127511849661</v>
      </c>
      <c r="L11" s="185">
        <v>20.832382398853337</v>
      </c>
      <c r="M11" s="185">
        <v>20.379366380590312</v>
      </c>
      <c r="N11" s="185">
        <v>20.06157852139857</v>
      </c>
      <c r="O11" s="185">
        <v>16.5240568629176</v>
      </c>
      <c r="P11" s="185">
        <v>20.162485189738295</v>
      </c>
      <c r="Q11" s="176" t="s">
        <v>6</v>
      </c>
      <c r="R11" s="226" t="s">
        <v>4</v>
      </c>
    </row>
    <row r="12" spans="2:19" s="6" customFormat="1" ht="39.950000000000003" customHeight="1" x14ac:dyDescent="0.2">
      <c r="B12" s="515" t="s">
        <v>335</v>
      </c>
      <c r="C12" s="205" t="s">
        <v>13</v>
      </c>
      <c r="D12" s="206" t="s">
        <v>354</v>
      </c>
      <c r="E12" s="207">
        <v>12.8</v>
      </c>
      <c r="F12" s="207">
        <v>12.3</v>
      </c>
      <c r="G12" s="207">
        <v>13.2</v>
      </c>
      <c r="H12" s="207">
        <v>12.8</v>
      </c>
      <c r="I12" s="207">
        <v>13.2</v>
      </c>
      <c r="J12" s="207">
        <v>13.3</v>
      </c>
      <c r="K12" s="207">
        <v>13.5</v>
      </c>
      <c r="L12" s="207">
        <v>14.2</v>
      </c>
      <c r="M12" s="207">
        <v>13.7</v>
      </c>
      <c r="N12" s="207">
        <v>13.1</v>
      </c>
      <c r="O12" s="207">
        <v>10.8</v>
      </c>
      <c r="P12" s="207">
        <v>13.3</v>
      </c>
      <c r="Q12" s="213" t="s">
        <v>6</v>
      </c>
      <c r="R12" s="230" t="s">
        <v>4</v>
      </c>
    </row>
    <row r="13" spans="2:19" s="6" customFormat="1" ht="39.950000000000003" customHeight="1" x14ac:dyDescent="0.2">
      <c r="B13" s="511"/>
      <c r="C13" s="175" t="s">
        <v>154</v>
      </c>
      <c r="D13" s="391" t="s">
        <v>354</v>
      </c>
      <c r="E13" s="185">
        <v>15.788251983411971</v>
      </c>
      <c r="F13" s="185">
        <v>15.761725911886495</v>
      </c>
      <c r="G13" s="185">
        <v>16.983619787129598</v>
      </c>
      <c r="H13" s="185">
        <v>17.639135191684911</v>
      </c>
      <c r="I13" s="185">
        <v>18.561647883768739</v>
      </c>
      <c r="J13" s="185">
        <v>17.813562089137474</v>
      </c>
      <c r="K13" s="185">
        <v>17.623271971740312</v>
      </c>
      <c r="L13" s="185">
        <v>18.903320650611182</v>
      </c>
      <c r="M13" s="185">
        <v>18.717642249546245</v>
      </c>
      <c r="N13" s="185">
        <v>17.603153669408432</v>
      </c>
      <c r="O13" s="185">
        <v>15.429123775944914</v>
      </c>
      <c r="P13" s="185">
        <v>18.246058229020072</v>
      </c>
      <c r="Q13" s="176" t="s">
        <v>6</v>
      </c>
      <c r="R13" s="226" t="s">
        <v>4</v>
      </c>
    </row>
    <row r="14" spans="2:19" s="6" customFormat="1" ht="39.950000000000003" customHeight="1" x14ac:dyDescent="0.2">
      <c r="B14" s="515" t="s">
        <v>336</v>
      </c>
      <c r="C14" s="205" t="s">
        <v>13</v>
      </c>
      <c r="D14" s="206" t="s">
        <v>354</v>
      </c>
      <c r="E14" s="207">
        <v>14.9</v>
      </c>
      <c r="F14" s="207">
        <v>14.6</v>
      </c>
      <c r="G14" s="207">
        <v>15.3</v>
      </c>
      <c r="H14" s="207">
        <v>15.4</v>
      </c>
      <c r="I14" s="207">
        <v>15.4</v>
      </c>
      <c r="J14" s="207">
        <v>15.4</v>
      </c>
      <c r="K14" s="207">
        <v>16.3</v>
      </c>
      <c r="L14" s="207">
        <v>17.3</v>
      </c>
      <c r="M14" s="207">
        <v>16.5</v>
      </c>
      <c r="N14" s="207">
        <v>16.3</v>
      </c>
      <c r="O14" s="207">
        <v>12.7</v>
      </c>
      <c r="P14" s="207">
        <v>15.8</v>
      </c>
      <c r="Q14" s="213" t="s">
        <v>6</v>
      </c>
      <c r="R14" s="230" t="s">
        <v>4</v>
      </c>
    </row>
    <row r="15" spans="2:19" s="6" customFormat="1" ht="39.950000000000003" customHeight="1" x14ac:dyDescent="0.2">
      <c r="B15" s="511"/>
      <c r="C15" s="175" t="s">
        <v>154</v>
      </c>
      <c r="D15" s="391" t="s">
        <v>354</v>
      </c>
      <c r="E15" s="185">
        <v>19.391482474932321</v>
      </c>
      <c r="F15" s="185">
        <v>18.96415378755869</v>
      </c>
      <c r="G15" s="185">
        <v>19.189732002951942</v>
      </c>
      <c r="H15" s="185">
        <v>20.572951763212586</v>
      </c>
      <c r="I15" s="185">
        <v>20.652974695249018</v>
      </c>
      <c r="J15" s="185">
        <v>19.807757643884344</v>
      </c>
      <c r="K15" s="185">
        <v>21.580073179403069</v>
      </c>
      <c r="L15" s="185">
        <v>22.725193093649786</v>
      </c>
      <c r="M15" s="185">
        <v>22.012132237809713</v>
      </c>
      <c r="N15" s="185">
        <v>22.482459262025312</v>
      </c>
      <c r="O15" s="185">
        <v>17.603999506955468</v>
      </c>
      <c r="P15" s="185">
        <v>22.060771353306997</v>
      </c>
      <c r="Q15" s="176" t="s">
        <v>6</v>
      </c>
      <c r="R15" s="226" t="s">
        <v>4</v>
      </c>
    </row>
    <row r="16" spans="2:19" s="6" customFormat="1" ht="45" customHeight="1" x14ac:dyDescent="0.2">
      <c r="B16" s="512" t="s">
        <v>240</v>
      </c>
      <c r="C16" s="205" t="s">
        <v>13</v>
      </c>
      <c r="D16" s="206" t="s">
        <v>355</v>
      </c>
      <c r="E16" s="207">
        <v>33.863788137100009</v>
      </c>
      <c r="F16" s="207">
        <v>34.808361677826632</v>
      </c>
      <c r="G16" s="207">
        <v>36.127834256982631</v>
      </c>
      <c r="H16" s="207">
        <v>38.666093522261484</v>
      </c>
      <c r="I16" s="207">
        <v>38.403148473212731</v>
      </c>
      <c r="J16" s="207">
        <v>38.626846780855153</v>
      </c>
      <c r="K16" s="207">
        <v>39.671021674731946</v>
      </c>
      <c r="L16" s="207">
        <v>40.32465868517275</v>
      </c>
      <c r="M16" s="207">
        <v>40.458270351190393</v>
      </c>
      <c r="N16" s="207">
        <v>41.610399716820602</v>
      </c>
      <c r="O16" s="207">
        <v>41.419126356270802</v>
      </c>
      <c r="P16" s="207">
        <v>42.4</v>
      </c>
      <c r="Q16" s="213" t="s">
        <v>6</v>
      </c>
      <c r="R16" s="230" t="s">
        <v>44</v>
      </c>
    </row>
    <row r="17" spans="2:19" s="6" customFormat="1" ht="45" customHeight="1" x14ac:dyDescent="0.2">
      <c r="B17" s="513"/>
      <c r="C17" s="175" t="s">
        <v>154</v>
      </c>
      <c r="D17" s="391" t="s">
        <v>355</v>
      </c>
      <c r="E17" s="185">
        <v>42.892928173615616</v>
      </c>
      <c r="F17" s="185">
        <v>41.539595648969296</v>
      </c>
      <c r="G17" s="185">
        <v>43.033104559389905</v>
      </c>
      <c r="H17" s="185">
        <v>48.534631838795313</v>
      </c>
      <c r="I17" s="185">
        <v>47.1403234068176</v>
      </c>
      <c r="J17" s="185">
        <v>48.164523000929535</v>
      </c>
      <c r="K17" s="185">
        <v>46.265498704725729</v>
      </c>
      <c r="L17" s="185">
        <v>47.566228410545399</v>
      </c>
      <c r="M17" s="185">
        <v>48.151271393379737</v>
      </c>
      <c r="N17" s="185">
        <v>50.546223227901358</v>
      </c>
      <c r="O17" s="185">
        <v>50.136547117672158</v>
      </c>
      <c r="P17" s="185">
        <v>51.645499327818513</v>
      </c>
      <c r="Q17" s="176" t="s">
        <v>6</v>
      </c>
      <c r="R17" s="226" t="s">
        <v>44</v>
      </c>
    </row>
    <row r="18" spans="2:19" s="6" customFormat="1" ht="37.5" customHeight="1" x14ac:dyDescent="0.2">
      <c r="B18" s="504" t="s">
        <v>156</v>
      </c>
      <c r="C18" s="205" t="s">
        <v>13</v>
      </c>
      <c r="D18" s="206" t="s">
        <v>356</v>
      </c>
      <c r="E18" s="207">
        <v>88</v>
      </c>
      <c r="F18" s="207">
        <v>90.5</v>
      </c>
      <c r="G18" s="207">
        <v>90.6</v>
      </c>
      <c r="H18" s="207">
        <v>89.7</v>
      </c>
      <c r="I18" s="207">
        <v>87.2</v>
      </c>
      <c r="J18" s="207">
        <v>86.9</v>
      </c>
      <c r="K18" s="207">
        <v>87.6</v>
      </c>
      <c r="L18" s="207">
        <v>89.4</v>
      </c>
      <c r="M18" s="207">
        <v>88.6</v>
      </c>
      <c r="N18" s="207">
        <v>89</v>
      </c>
      <c r="O18" s="207">
        <v>88.4</v>
      </c>
      <c r="P18" s="207">
        <v>87.7</v>
      </c>
      <c r="Q18" s="231" t="s">
        <v>43</v>
      </c>
      <c r="R18" s="230" t="s">
        <v>7</v>
      </c>
    </row>
    <row r="19" spans="2:19" s="6" customFormat="1" ht="41.25" customHeight="1" x14ac:dyDescent="0.2">
      <c r="B19" s="514"/>
      <c r="C19" s="175" t="s">
        <v>154</v>
      </c>
      <c r="D19" s="391" t="s">
        <v>356</v>
      </c>
      <c r="E19" s="185">
        <v>79.635221261593401</v>
      </c>
      <c r="F19" s="185">
        <v>82.989219279989072</v>
      </c>
      <c r="G19" s="185">
        <v>84.964130549753122</v>
      </c>
      <c r="H19" s="185">
        <v>85.79706637219455</v>
      </c>
      <c r="I19" s="185">
        <v>80.90612592980365</v>
      </c>
      <c r="J19" s="185">
        <v>81.060146357908053</v>
      </c>
      <c r="K19" s="185">
        <v>80.010679003525567</v>
      </c>
      <c r="L19" s="185">
        <v>86.282063261423687</v>
      </c>
      <c r="M19" s="185">
        <v>84.493434693133224</v>
      </c>
      <c r="N19" s="185">
        <v>84.721910639832416</v>
      </c>
      <c r="O19" s="185">
        <v>84.737092921751227</v>
      </c>
      <c r="P19" s="185">
        <v>81.980504284018224</v>
      </c>
      <c r="Q19" s="224" t="s">
        <v>43</v>
      </c>
      <c r="R19" s="226" t="s">
        <v>7</v>
      </c>
    </row>
    <row r="20" spans="2:19" s="6" customFormat="1" ht="39.950000000000003" customHeight="1" x14ac:dyDescent="0.2">
      <c r="B20" s="504" t="s">
        <v>237</v>
      </c>
      <c r="C20" s="205" t="s">
        <v>13</v>
      </c>
      <c r="D20" s="206" t="s">
        <v>42</v>
      </c>
      <c r="E20" s="207">
        <v>1.1613117184624893</v>
      </c>
      <c r="F20" s="207">
        <v>1.1869710623980279</v>
      </c>
      <c r="G20" s="207">
        <v>1.1568868702108406</v>
      </c>
      <c r="H20" s="207">
        <v>1.2048351613904151</v>
      </c>
      <c r="I20" s="207">
        <v>1.1680819634421375</v>
      </c>
      <c r="J20" s="207">
        <v>1.1607022941322305</v>
      </c>
      <c r="K20" s="207">
        <v>1.2039652622033947</v>
      </c>
      <c r="L20" s="207">
        <v>1.2183098591549297</v>
      </c>
      <c r="M20" s="207">
        <v>1.2043795620437956</v>
      </c>
      <c r="N20" s="207">
        <v>1.2433182873443238</v>
      </c>
      <c r="O20" s="207">
        <v>1.1798572538219538</v>
      </c>
      <c r="P20" s="207">
        <v>1.1869909340314146</v>
      </c>
      <c r="Q20" s="213" t="s">
        <v>6</v>
      </c>
      <c r="R20" s="230" t="s">
        <v>4</v>
      </c>
    </row>
    <row r="21" spans="2:19" s="6" customFormat="1" ht="39.950000000000003" customHeight="1" x14ac:dyDescent="0.2">
      <c r="B21" s="505"/>
      <c r="C21" s="16" t="s">
        <v>154</v>
      </c>
      <c r="D21" s="390" t="s">
        <v>42</v>
      </c>
      <c r="E21" s="184">
        <v>1.2821640556344467</v>
      </c>
      <c r="F21" s="184">
        <v>1.2559210521875004</v>
      </c>
      <c r="G21" s="184">
        <v>1.1785023197822981</v>
      </c>
      <c r="H21" s="184">
        <v>1.2137290006993253</v>
      </c>
      <c r="I21" s="184">
        <v>1.1533660705332647</v>
      </c>
      <c r="J21" s="184">
        <v>1.1464929686052228</v>
      </c>
      <c r="K21" s="184">
        <v>1.2526372344646013</v>
      </c>
      <c r="L21" s="184">
        <v>1.2252040652402549</v>
      </c>
      <c r="M21" s="184">
        <v>1.196867260090211</v>
      </c>
      <c r="N21" s="184">
        <v>1.2969907448462221</v>
      </c>
      <c r="O21" s="184">
        <v>1.1567965204181501</v>
      </c>
      <c r="P21" s="184">
        <v>1.22062490464638</v>
      </c>
      <c r="Q21" s="171" t="s">
        <v>6</v>
      </c>
      <c r="R21" s="58" t="s">
        <v>4</v>
      </c>
    </row>
    <row r="22" spans="2:19" s="6" customFormat="1" ht="3.75" customHeight="1" thickBot="1" x14ac:dyDescent="0.25">
      <c r="B22" s="506"/>
      <c r="C22" s="55"/>
      <c r="D22" s="54"/>
      <c r="E22" s="228"/>
      <c r="F22" s="228"/>
      <c r="G22" s="228"/>
      <c r="H22" s="228"/>
      <c r="I22" s="228"/>
      <c r="J22" s="228"/>
      <c r="K22" s="228"/>
      <c r="L22" s="228"/>
      <c r="M22" s="228"/>
      <c r="N22" s="228"/>
      <c r="O22" s="228"/>
      <c r="P22" s="228"/>
      <c r="Q22" s="53"/>
      <c r="R22" s="52"/>
    </row>
    <row r="23" spans="2:19" x14ac:dyDescent="0.2">
      <c r="B23" s="416"/>
      <c r="C23" s="9"/>
      <c r="D23" s="455"/>
    </row>
    <row r="24" spans="2:19" s="8" customFormat="1" ht="20.65" customHeight="1" x14ac:dyDescent="0.2">
      <c r="B24" s="416" t="s">
        <v>321</v>
      </c>
      <c r="C24" s="9"/>
      <c r="D24" s="9"/>
      <c r="E24" s="187"/>
      <c r="F24" s="187"/>
      <c r="G24" s="187"/>
      <c r="H24" s="187"/>
      <c r="I24" s="187"/>
      <c r="J24" s="187"/>
      <c r="K24" s="187"/>
      <c r="L24" s="187"/>
      <c r="M24" s="187"/>
      <c r="N24" s="187"/>
      <c r="O24" s="187"/>
      <c r="P24" s="187"/>
      <c r="Q24" s="10"/>
      <c r="R24" s="5"/>
      <c r="S24" s="23"/>
    </row>
    <row r="25" spans="2:19" s="8" customFormat="1" ht="12.75" x14ac:dyDescent="0.2">
      <c r="B25" s="416" t="s">
        <v>239</v>
      </c>
      <c r="C25" s="9"/>
      <c r="D25" s="9"/>
      <c r="E25" s="187"/>
      <c r="F25" s="187"/>
      <c r="G25" s="187"/>
      <c r="H25" s="187"/>
      <c r="I25" s="187"/>
      <c r="J25" s="187"/>
      <c r="K25" s="187"/>
      <c r="L25" s="187"/>
      <c r="M25" s="187"/>
      <c r="N25" s="187"/>
      <c r="O25" s="187"/>
      <c r="P25" s="187"/>
      <c r="Q25" s="10"/>
      <c r="R25" s="10"/>
      <c r="S25" s="22"/>
    </row>
    <row r="26" spans="2:19" s="8" customFormat="1" ht="15.6" customHeight="1" x14ac:dyDescent="0.2">
      <c r="B26" s="416" t="s">
        <v>149</v>
      </c>
      <c r="C26" s="9"/>
      <c r="D26" s="9"/>
      <c r="E26" s="187"/>
      <c r="F26" s="187"/>
      <c r="G26" s="187"/>
      <c r="H26" s="187"/>
      <c r="I26" s="187"/>
      <c r="J26" s="187"/>
      <c r="K26" s="187"/>
      <c r="L26" s="187"/>
      <c r="M26" s="187"/>
      <c r="N26" s="187"/>
      <c r="O26" s="187"/>
      <c r="P26" s="187"/>
      <c r="Q26" s="10"/>
      <c r="R26" s="10"/>
      <c r="S26" s="22"/>
    </row>
    <row r="27" spans="2:19" x14ac:dyDescent="0.2">
      <c r="B27" s="416"/>
      <c r="C27" s="9"/>
      <c r="D27" s="455"/>
    </row>
    <row r="28" spans="2:19" x14ac:dyDescent="0.2">
      <c r="B28" s="416"/>
      <c r="C28" s="9"/>
      <c r="D28" s="455"/>
    </row>
    <row r="29" spans="2:19" x14ac:dyDescent="0.2">
      <c r="B29" s="416"/>
      <c r="C29" s="9"/>
      <c r="D29" s="455"/>
    </row>
    <row r="30" spans="2:19" x14ac:dyDescent="0.2">
      <c r="B30" s="416"/>
      <c r="C30" s="9"/>
      <c r="D30" s="455"/>
    </row>
    <row r="31" spans="2:19" x14ac:dyDescent="0.2">
      <c r="B31" s="416"/>
      <c r="C31" s="9"/>
      <c r="D31" s="455"/>
    </row>
    <row r="32" spans="2:19" x14ac:dyDescent="0.2">
      <c r="B32" s="416"/>
      <c r="C32" s="9"/>
      <c r="D32" s="455"/>
    </row>
    <row r="33" spans="2:4" x14ac:dyDescent="0.2">
      <c r="B33" s="416"/>
      <c r="C33" s="9"/>
      <c r="D33" s="455"/>
    </row>
    <row r="34" spans="2:4" x14ac:dyDescent="0.2">
      <c r="B34" s="416"/>
      <c r="C34" s="9"/>
      <c r="D34" s="455"/>
    </row>
    <row r="35" spans="2:4" x14ac:dyDescent="0.2">
      <c r="B35" s="416"/>
      <c r="C35" s="9"/>
      <c r="D35" s="455"/>
    </row>
    <row r="36" spans="2:4" x14ac:dyDescent="0.2">
      <c r="B36" s="416"/>
      <c r="C36" s="9"/>
      <c r="D36" s="455"/>
    </row>
    <row r="37" spans="2:4" x14ac:dyDescent="0.2">
      <c r="B37" s="416"/>
      <c r="C37" s="9"/>
      <c r="D37" s="455"/>
    </row>
    <row r="38" spans="2:4" x14ac:dyDescent="0.2">
      <c r="B38" s="416"/>
      <c r="C38" s="9"/>
      <c r="D38" s="455"/>
    </row>
    <row r="39" spans="2:4" x14ac:dyDescent="0.2">
      <c r="B39" s="416"/>
      <c r="C39" s="9"/>
      <c r="D39" s="455"/>
    </row>
    <row r="40" spans="2:4" x14ac:dyDescent="0.2">
      <c r="B40" s="416"/>
      <c r="C40" s="9"/>
      <c r="D40" s="455"/>
    </row>
    <row r="41" spans="2:4" x14ac:dyDescent="0.2">
      <c r="B41" s="416"/>
      <c r="C41" s="9"/>
      <c r="D41" s="455"/>
    </row>
    <row r="42" spans="2:4" x14ac:dyDescent="0.2">
      <c r="B42" s="416"/>
      <c r="C42" s="9"/>
      <c r="D42" s="455"/>
    </row>
    <row r="43" spans="2:4" x14ac:dyDescent="0.2">
      <c r="B43" s="416"/>
      <c r="C43" s="9"/>
      <c r="D43" s="455"/>
    </row>
    <row r="44" spans="2:4" x14ac:dyDescent="0.2">
      <c r="B44" s="416"/>
      <c r="C44" s="9"/>
      <c r="D44" s="455"/>
    </row>
    <row r="45" spans="2:4" x14ac:dyDescent="0.2">
      <c r="B45" s="416"/>
      <c r="C45" s="9"/>
      <c r="D45" s="455"/>
    </row>
    <row r="46" spans="2:4" x14ac:dyDescent="0.2">
      <c r="B46" s="416"/>
      <c r="C46" s="9"/>
      <c r="D46" s="455"/>
    </row>
    <row r="47" spans="2:4" x14ac:dyDescent="0.2">
      <c r="B47" s="416"/>
      <c r="C47" s="9"/>
      <c r="D47" s="455"/>
    </row>
    <row r="48" spans="2:4" x14ac:dyDescent="0.2">
      <c r="B48" s="416"/>
      <c r="C48" s="9"/>
      <c r="D48" s="455"/>
    </row>
    <row r="49" spans="2:9" x14ac:dyDescent="0.2">
      <c r="B49" s="416"/>
      <c r="C49" s="9"/>
      <c r="D49" s="455"/>
    </row>
    <row r="50" spans="2:9" x14ac:dyDescent="0.2">
      <c r="B50" s="416"/>
      <c r="C50" s="9"/>
      <c r="D50" s="455"/>
    </row>
    <row r="51" spans="2:9" x14ac:dyDescent="0.2">
      <c r="B51" s="416"/>
      <c r="C51" s="9"/>
      <c r="D51" s="455"/>
    </row>
    <row r="52" spans="2:9" x14ac:dyDescent="0.2">
      <c r="B52" s="416"/>
      <c r="C52" s="9"/>
      <c r="D52" s="455"/>
    </row>
    <row r="53" spans="2:9" x14ac:dyDescent="0.2">
      <c r="B53" s="416"/>
      <c r="C53" s="9"/>
      <c r="D53" s="455"/>
    </row>
    <row r="54" spans="2:9" x14ac:dyDescent="0.2">
      <c r="B54" s="416"/>
      <c r="C54" s="9"/>
      <c r="D54" s="455"/>
    </row>
    <row r="55" spans="2:9" x14ac:dyDescent="0.2">
      <c r="B55" s="416"/>
      <c r="C55" s="9"/>
      <c r="D55" s="455"/>
    </row>
    <row r="56" spans="2:9" x14ac:dyDescent="0.2">
      <c r="B56" s="416"/>
      <c r="C56" s="9"/>
      <c r="D56" s="455"/>
    </row>
    <row r="57" spans="2:9" x14ac:dyDescent="0.2">
      <c r="B57" s="416"/>
      <c r="C57" s="9"/>
      <c r="D57" s="455"/>
    </row>
    <row r="58" spans="2:9" x14ac:dyDescent="0.2">
      <c r="B58" s="416"/>
      <c r="C58" s="9"/>
      <c r="D58" s="455"/>
    </row>
    <row r="59" spans="2:9" x14ac:dyDescent="0.2">
      <c r="B59" s="416"/>
      <c r="C59" s="9"/>
      <c r="D59" s="455"/>
    </row>
    <row r="60" spans="2:9" x14ac:dyDescent="0.2">
      <c r="B60" s="416"/>
      <c r="C60" s="9"/>
      <c r="D60" s="455"/>
    </row>
    <row r="61" spans="2:9" x14ac:dyDescent="0.2">
      <c r="B61" s="416"/>
      <c r="C61" s="9"/>
      <c r="D61" s="455"/>
    </row>
    <row r="62" spans="2:9" x14ac:dyDescent="0.2">
      <c r="B62" s="416"/>
      <c r="C62" s="9"/>
      <c r="D62" s="455"/>
    </row>
    <row r="63" spans="2:9" x14ac:dyDescent="0.2">
      <c r="B63" s="416"/>
      <c r="C63" s="9"/>
      <c r="D63" s="455"/>
    </row>
    <row r="64" spans="2:9" x14ac:dyDescent="0.2">
      <c r="B64" s="416"/>
      <c r="C64" s="9"/>
      <c r="D64" s="455"/>
      <c r="I64" s="51"/>
    </row>
    <row r="65" spans="2:9" x14ac:dyDescent="0.2">
      <c r="B65" s="416"/>
      <c r="C65" s="9"/>
      <c r="D65" s="455"/>
      <c r="I65" s="51"/>
    </row>
    <row r="66" spans="2:9" x14ac:dyDescent="0.2">
      <c r="B66" s="416"/>
      <c r="C66" s="9"/>
      <c r="D66" s="455"/>
      <c r="I66" s="51"/>
    </row>
    <row r="67" spans="2:9" x14ac:dyDescent="0.2">
      <c r="B67" s="416"/>
      <c r="C67" s="9"/>
      <c r="D67" s="455"/>
      <c r="I67" s="51"/>
    </row>
    <row r="68" spans="2:9" x14ac:dyDescent="0.2">
      <c r="B68" s="416"/>
      <c r="C68" s="9"/>
      <c r="D68" s="455"/>
      <c r="I68" s="51"/>
    </row>
    <row r="69" spans="2:9" x14ac:dyDescent="0.2">
      <c r="B69" s="416"/>
      <c r="C69" s="9"/>
      <c r="D69" s="455"/>
      <c r="I69" s="51"/>
    </row>
    <row r="70" spans="2:9" x14ac:dyDescent="0.2">
      <c r="B70" s="416"/>
      <c r="C70" s="9"/>
      <c r="D70" s="455"/>
      <c r="I70" s="51"/>
    </row>
    <row r="71" spans="2:9" x14ac:dyDescent="0.2">
      <c r="B71" s="416"/>
      <c r="C71" s="9"/>
      <c r="D71" s="455"/>
      <c r="I71" s="51"/>
    </row>
    <row r="72" spans="2:9" x14ac:dyDescent="0.2">
      <c r="B72" s="416"/>
      <c r="C72" s="9"/>
      <c r="D72" s="455"/>
      <c r="I72" s="51"/>
    </row>
    <row r="73" spans="2:9" x14ac:dyDescent="0.2">
      <c r="B73" s="416"/>
      <c r="C73" s="9"/>
      <c r="D73" s="455"/>
      <c r="I73" s="51"/>
    </row>
    <row r="74" spans="2:9" x14ac:dyDescent="0.2">
      <c r="B74" s="416"/>
      <c r="C74" s="9"/>
      <c r="D74" s="455"/>
    </row>
    <row r="75" spans="2:9" x14ac:dyDescent="0.2">
      <c r="B75" s="416"/>
      <c r="C75" s="9"/>
      <c r="D75" s="455"/>
    </row>
    <row r="76" spans="2:9" x14ac:dyDescent="0.2">
      <c r="B76" s="416"/>
      <c r="C76" s="9"/>
      <c r="D76" s="455"/>
    </row>
    <row r="77" spans="2:9" x14ac:dyDescent="0.2">
      <c r="B77" s="416"/>
      <c r="C77" s="9"/>
      <c r="D77" s="455"/>
    </row>
    <row r="78" spans="2:9" x14ac:dyDescent="0.2">
      <c r="B78" s="416"/>
      <c r="C78" s="9"/>
      <c r="D78" s="455"/>
    </row>
    <row r="79" spans="2:9" x14ac:dyDescent="0.2">
      <c r="B79" s="416"/>
      <c r="C79" s="9"/>
      <c r="D79" s="455"/>
    </row>
    <row r="80" spans="2:9" x14ac:dyDescent="0.2">
      <c r="B80" s="416"/>
      <c r="C80" s="9"/>
      <c r="D80" s="455"/>
    </row>
    <row r="81" spans="2:4" x14ac:dyDescent="0.2">
      <c r="B81" s="416"/>
      <c r="C81" s="9"/>
      <c r="D81" s="455"/>
    </row>
    <row r="82" spans="2:4" x14ac:dyDescent="0.2">
      <c r="B82" s="416"/>
      <c r="C82" s="9"/>
      <c r="D82" s="455"/>
    </row>
    <row r="83" spans="2:4" x14ac:dyDescent="0.2">
      <c r="B83" s="416"/>
      <c r="C83" s="9"/>
      <c r="D83" s="455"/>
    </row>
    <row r="84" spans="2:4" x14ac:dyDescent="0.2">
      <c r="B84" s="416"/>
      <c r="C84" s="9"/>
      <c r="D84" s="455"/>
    </row>
    <row r="85" spans="2:4" x14ac:dyDescent="0.2">
      <c r="B85" s="416"/>
      <c r="C85" s="9"/>
      <c r="D85" s="455"/>
    </row>
    <row r="86" spans="2:4" x14ac:dyDescent="0.2">
      <c r="B86" s="416"/>
      <c r="C86" s="9"/>
      <c r="D86" s="455"/>
    </row>
    <row r="87" spans="2:4" x14ac:dyDescent="0.2">
      <c r="B87" s="416"/>
      <c r="C87" s="9"/>
      <c r="D87" s="455"/>
    </row>
    <row r="88" spans="2:4" x14ac:dyDescent="0.2">
      <c r="B88" s="416"/>
      <c r="C88" s="9"/>
      <c r="D88" s="455"/>
    </row>
    <row r="89" spans="2:4" x14ac:dyDescent="0.2">
      <c r="B89" s="416"/>
      <c r="C89" s="9"/>
      <c r="D89" s="455"/>
    </row>
    <row r="90" spans="2:4" x14ac:dyDescent="0.2">
      <c r="B90" s="416"/>
      <c r="C90" s="9"/>
      <c r="D90" s="455"/>
    </row>
    <row r="91" spans="2:4" x14ac:dyDescent="0.2">
      <c r="B91" s="416"/>
      <c r="C91" s="9"/>
      <c r="D91" s="455"/>
    </row>
    <row r="92" spans="2:4" x14ac:dyDescent="0.2">
      <c r="B92" s="416"/>
      <c r="C92" s="9"/>
      <c r="D92" s="455"/>
    </row>
    <row r="93" spans="2:4" x14ac:dyDescent="0.2">
      <c r="B93" s="416"/>
      <c r="C93" s="9"/>
      <c r="D93" s="455"/>
    </row>
    <row r="94" spans="2:4" x14ac:dyDescent="0.2">
      <c r="B94" s="416"/>
      <c r="C94" s="9"/>
      <c r="D94" s="455"/>
    </row>
    <row r="95" spans="2:4" x14ac:dyDescent="0.2">
      <c r="B95" s="416"/>
      <c r="C95" s="9"/>
      <c r="D95" s="455"/>
    </row>
    <row r="96" spans="2:4" x14ac:dyDescent="0.2">
      <c r="B96" s="416"/>
      <c r="C96" s="9"/>
      <c r="D96" s="455"/>
    </row>
    <row r="97" spans="2:4" x14ac:dyDescent="0.2">
      <c r="B97" s="416"/>
      <c r="C97" s="9"/>
      <c r="D97" s="455"/>
    </row>
    <row r="98" spans="2:4" x14ac:dyDescent="0.2">
      <c r="B98" s="416"/>
      <c r="C98" s="9"/>
      <c r="D98" s="455"/>
    </row>
    <row r="99" spans="2:4" x14ac:dyDescent="0.2">
      <c r="B99" s="416"/>
      <c r="C99" s="9"/>
      <c r="D99" s="455"/>
    </row>
    <row r="100" spans="2:4" x14ac:dyDescent="0.2">
      <c r="B100" s="416"/>
      <c r="C100" s="9"/>
      <c r="D100" s="455"/>
    </row>
    <row r="101" spans="2:4" x14ac:dyDescent="0.2">
      <c r="B101" s="416"/>
      <c r="C101" s="9"/>
      <c r="D101" s="455"/>
    </row>
    <row r="102" spans="2:4" x14ac:dyDescent="0.2">
      <c r="B102" s="416"/>
      <c r="C102" s="9"/>
      <c r="D102" s="455"/>
    </row>
    <row r="103" spans="2:4" x14ac:dyDescent="0.2">
      <c r="B103" s="416"/>
      <c r="C103" s="9"/>
      <c r="D103" s="455"/>
    </row>
    <row r="104" spans="2:4" x14ac:dyDescent="0.2">
      <c r="B104" s="416"/>
      <c r="C104" s="9"/>
      <c r="D104" s="455"/>
    </row>
    <row r="105" spans="2:4" x14ac:dyDescent="0.2">
      <c r="B105" s="416"/>
      <c r="C105" s="9"/>
      <c r="D105" s="455"/>
    </row>
    <row r="106" spans="2:4" x14ac:dyDescent="0.2">
      <c r="B106" s="416"/>
      <c r="C106" s="9"/>
      <c r="D106" s="455"/>
    </row>
    <row r="107" spans="2:4" x14ac:dyDescent="0.2">
      <c r="B107" s="416"/>
      <c r="C107" s="9"/>
      <c r="D107" s="455"/>
    </row>
    <row r="108" spans="2:4" x14ac:dyDescent="0.2">
      <c r="B108" s="416"/>
      <c r="C108" s="9"/>
      <c r="D108" s="455"/>
    </row>
    <row r="109" spans="2:4" x14ac:dyDescent="0.2">
      <c r="B109" s="416"/>
      <c r="C109" s="9"/>
      <c r="D109" s="455"/>
    </row>
    <row r="110" spans="2:4" x14ac:dyDescent="0.2">
      <c r="B110" s="416"/>
      <c r="C110" s="9"/>
      <c r="D110" s="455"/>
    </row>
    <row r="111" spans="2:4" x14ac:dyDescent="0.2">
      <c r="B111" s="416"/>
      <c r="C111" s="9"/>
      <c r="D111" s="455"/>
    </row>
    <row r="112" spans="2:4" x14ac:dyDescent="0.2">
      <c r="B112" s="416"/>
      <c r="C112" s="9"/>
      <c r="D112" s="455"/>
    </row>
    <row r="113" spans="2:4" x14ac:dyDescent="0.2">
      <c r="B113" s="416"/>
      <c r="C113" s="9"/>
      <c r="D113" s="455"/>
    </row>
    <row r="114" spans="2:4" x14ac:dyDescent="0.2">
      <c r="B114" s="416"/>
      <c r="C114" s="9"/>
      <c r="D114" s="455"/>
    </row>
    <row r="115" spans="2:4" x14ac:dyDescent="0.2">
      <c r="B115" s="416"/>
      <c r="C115" s="9"/>
      <c r="D115" s="455"/>
    </row>
    <row r="116" spans="2:4" x14ac:dyDescent="0.2">
      <c r="B116" s="416"/>
      <c r="C116" s="9"/>
      <c r="D116" s="455"/>
    </row>
    <row r="117" spans="2:4" x14ac:dyDescent="0.2">
      <c r="B117" s="416"/>
      <c r="C117" s="9"/>
      <c r="D117" s="455"/>
    </row>
    <row r="118" spans="2:4" x14ac:dyDescent="0.2">
      <c r="B118" s="416"/>
      <c r="C118" s="9"/>
      <c r="D118" s="455"/>
    </row>
    <row r="119" spans="2:4" x14ac:dyDescent="0.2">
      <c r="B119" s="416"/>
      <c r="C119" s="9"/>
      <c r="D119" s="455"/>
    </row>
    <row r="120" spans="2:4" x14ac:dyDescent="0.2">
      <c r="B120" s="416"/>
      <c r="C120" s="9"/>
      <c r="D120" s="455"/>
    </row>
    <row r="121" spans="2:4" x14ac:dyDescent="0.2">
      <c r="B121" s="416"/>
      <c r="C121" s="9"/>
      <c r="D121" s="455"/>
    </row>
    <row r="122" spans="2:4" x14ac:dyDescent="0.2">
      <c r="B122" s="416"/>
      <c r="C122" s="9"/>
      <c r="D122" s="455"/>
    </row>
    <row r="123" spans="2:4" x14ac:dyDescent="0.2">
      <c r="B123" s="416"/>
      <c r="C123" s="9"/>
      <c r="D123" s="455"/>
    </row>
    <row r="124" spans="2:4" x14ac:dyDescent="0.2">
      <c r="B124" s="416"/>
      <c r="C124" s="9"/>
      <c r="D124" s="455"/>
    </row>
    <row r="125" spans="2:4" x14ac:dyDescent="0.2">
      <c r="B125" s="416"/>
      <c r="C125" s="9"/>
      <c r="D125" s="455"/>
    </row>
    <row r="126" spans="2:4" x14ac:dyDescent="0.2">
      <c r="B126" s="416"/>
      <c r="C126" s="9"/>
      <c r="D126" s="455"/>
    </row>
    <row r="127" spans="2:4" x14ac:dyDescent="0.2">
      <c r="B127" s="416"/>
      <c r="C127" s="9"/>
      <c r="D127" s="455"/>
    </row>
    <row r="128" spans="2:4" x14ac:dyDescent="0.2">
      <c r="B128" s="416"/>
      <c r="C128" s="9"/>
      <c r="D128" s="455"/>
    </row>
    <row r="129" spans="2:4" x14ac:dyDescent="0.2">
      <c r="B129" s="416"/>
      <c r="C129" s="9"/>
      <c r="D129" s="455"/>
    </row>
    <row r="130" spans="2:4" x14ac:dyDescent="0.2">
      <c r="B130" s="416"/>
      <c r="C130" s="9"/>
      <c r="D130" s="455"/>
    </row>
    <row r="131" spans="2:4" x14ac:dyDescent="0.2">
      <c r="B131" s="416"/>
      <c r="C131" s="9"/>
      <c r="D131" s="455"/>
    </row>
    <row r="132" spans="2:4" x14ac:dyDescent="0.2">
      <c r="B132" s="416"/>
      <c r="C132" s="9"/>
      <c r="D132" s="455"/>
    </row>
    <row r="133" spans="2:4" x14ac:dyDescent="0.2">
      <c r="B133" s="416"/>
      <c r="C133" s="9"/>
      <c r="D133" s="455"/>
    </row>
    <row r="134" spans="2:4" x14ac:dyDescent="0.2">
      <c r="B134" s="416"/>
      <c r="C134" s="9"/>
      <c r="D134" s="455"/>
    </row>
    <row r="135" spans="2:4" x14ac:dyDescent="0.2">
      <c r="B135" s="416"/>
      <c r="C135" s="9"/>
      <c r="D135" s="455"/>
    </row>
    <row r="136" spans="2:4" x14ac:dyDescent="0.2">
      <c r="B136" s="416"/>
      <c r="C136" s="9"/>
      <c r="D136" s="455"/>
    </row>
    <row r="137" spans="2:4" x14ac:dyDescent="0.2">
      <c r="B137" s="416"/>
      <c r="C137" s="9"/>
      <c r="D137" s="455"/>
    </row>
    <row r="138" spans="2:4" x14ac:dyDescent="0.2">
      <c r="B138" s="416"/>
      <c r="C138" s="9"/>
      <c r="D138" s="455"/>
    </row>
    <row r="139" spans="2:4" x14ac:dyDescent="0.2">
      <c r="B139" s="416"/>
      <c r="C139" s="9"/>
      <c r="D139" s="455"/>
    </row>
    <row r="140" spans="2:4" x14ac:dyDescent="0.2">
      <c r="B140" s="416"/>
      <c r="C140" s="9"/>
      <c r="D140" s="455"/>
    </row>
    <row r="141" spans="2:4" x14ac:dyDescent="0.2">
      <c r="B141" s="416"/>
      <c r="C141" s="9"/>
      <c r="D141" s="455"/>
    </row>
    <row r="142" spans="2:4" x14ac:dyDescent="0.2">
      <c r="B142" s="416"/>
      <c r="C142" s="9"/>
      <c r="D142" s="455"/>
    </row>
    <row r="143" spans="2:4" x14ac:dyDescent="0.2">
      <c r="B143" s="416"/>
      <c r="C143" s="9"/>
      <c r="D143" s="455"/>
    </row>
    <row r="144" spans="2:4" x14ac:dyDescent="0.2">
      <c r="B144" s="416"/>
      <c r="C144" s="9"/>
      <c r="D144" s="455"/>
    </row>
    <row r="145" spans="2:4" x14ac:dyDescent="0.2">
      <c r="B145" s="416"/>
      <c r="C145" s="9"/>
      <c r="D145" s="455"/>
    </row>
    <row r="146" spans="2:4" x14ac:dyDescent="0.2">
      <c r="B146" s="416"/>
      <c r="C146" s="9"/>
      <c r="D146" s="455"/>
    </row>
    <row r="147" spans="2:4" x14ac:dyDescent="0.2">
      <c r="B147" s="416"/>
      <c r="C147" s="9"/>
      <c r="D147" s="455"/>
    </row>
    <row r="148" spans="2:4" x14ac:dyDescent="0.2">
      <c r="B148" s="416"/>
      <c r="C148" s="9"/>
      <c r="D148" s="455"/>
    </row>
    <row r="149" spans="2:4" x14ac:dyDescent="0.2">
      <c r="B149" s="416"/>
      <c r="C149" s="9"/>
      <c r="D149" s="455"/>
    </row>
    <row r="150" spans="2:4" x14ac:dyDescent="0.2">
      <c r="B150" s="416"/>
      <c r="C150" s="9"/>
      <c r="D150" s="455"/>
    </row>
    <row r="151" spans="2:4" x14ac:dyDescent="0.2">
      <c r="B151" s="416"/>
      <c r="C151" s="9"/>
      <c r="D151" s="455"/>
    </row>
    <row r="152" spans="2:4" x14ac:dyDescent="0.2">
      <c r="B152" s="416"/>
      <c r="C152" s="9"/>
      <c r="D152" s="455"/>
    </row>
    <row r="153" spans="2:4" x14ac:dyDescent="0.2">
      <c r="B153" s="416"/>
      <c r="C153" s="9"/>
      <c r="D153" s="455"/>
    </row>
    <row r="154" spans="2:4" x14ac:dyDescent="0.2">
      <c r="B154" s="416"/>
      <c r="C154" s="9"/>
      <c r="D154" s="455"/>
    </row>
    <row r="155" spans="2:4" x14ac:dyDescent="0.2">
      <c r="B155" s="416"/>
      <c r="C155" s="9"/>
      <c r="D155" s="455"/>
    </row>
    <row r="156" spans="2:4" x14ac:dyDescent="0.2">
      <c r="B156" s="416"/>
      <c r="C156" s="9"/>
      <c r="D156" s="455"/>
    </row>
    <row r="157" spans="2:4" x14ac:dyDescent="0.2">
      <c r="B157" s="416"/>
      <c r="C157" s="9"/>
      <c r="D157" s="455"/>
    </row>
    <row r="158" spans="2:4" x14ac:dyDescent="0.2">
      <c r="B158" s="416"/>
      <c r="C158" s="9"/>
      <c r="D158" s="455"/>
    </row>
    <row r="159" spans="2:4" x14ac:dyDescent="0.2">
      <c r="B159" s="416"/>
      <c r="C159" s="9"/>
      <c r="D159" s="455"/>
    </row>
    <row r="160" spans="2:4" x14ac:dyDescent="0.2">
      <c r="B160" s="416"/>
      <c r="C160" s="9"/>
      <c r="D160" s="455"/>
    </row>
    <row r="161" spans="2:4" x14ac:dyDescent="0.2">
      <c r="B161" s="416"/>
      <c r="C161" s="9"/>
      <c r="D161" s="455"/>
    </row>
    <row r="162" spans="2:4" x14ac:dyDescent="0.2">
      <c r="B162" s="416"/>
      <c r="C162" s="9"/>
      <c r="D162" s="455"/>
    </row>
    <row r="163" spans="2:4" x14ac:dyDescent="0.2">
      <c r="B163" s="416"/>
      <c r="C163" s="9"/>
      <c r="D163" s="455"/>
    </row>
    <row r="164" spans="2:4" x14ac:dyDescent="0.2">
      <c r="B164" s="416"/>
      <c r="C164" s="9"/>
      <c r="D164" s="455"/>
    </row>
    <row r="165" spans="2:4" x14ac:dyDescent="0.2">
      <c r="B165" s="416"/>
      <c r="C165" s="9"/>
      <c r="D165" s="455"/>
    </row>
    <row r="166" spans="2:4" x14ac:dyDescent="0.2">
      <c r="B166" s="416"/>
      <c r="C166" s="9"/>
      <c r="D166" s="455"/>
    </row>
    <row r="167" spans="2:4" x14ac:dyDescent="0.2">
      <c r="B167" s="416"/>
      <c r="C167" s="9"/>
      <c r="D167" s="455"/>
    </row>
    <row r="168" spans="2:4" x14ac:dyDescent="0.2">
      <c r="B168" s="416"/>
      <c r="C168" s="9"/>
      <c r="D168" s="455"/>
    </row>
    <row r="169" spans="2:4" x14ac:dyDescent="0.2">
      <c r="B169" s="416"/>
      <c r="C169" s="9"/>
      <c r="D169" s="455"/>
    </row>
    <row r="170" spans="2:4" x14ac:dyDescent="0.2">
      <c r="B170" s="416"/>
      <c r="C170" s="9"/>
      <c r="D170" s="455"/>
    </row>
    <row r="171" spans="2:4" x14ac:dyDescent="0.2">
      <c r="B171" s="416"/>
      <c r="C171" s="9"/>
      <c r="D171" s="455"/>
    </row>
    <row r="172" spans="2:4" x14ac:dyDescent="0.2">
      <c r="B172" s="416"/>
      <c r="C172" s="9"/>
      <c r="D172" s="455"/>
    </row>
    <row r="173" spans="2:4" x14ac:dyDescent="0.2">
      <c r="B173" s="416"/>
      <c r="C173" s="9"/>
      <c r="D173" s="455"/>
    </row>
    <row r="174" spans="2:4" x14ac:dyDescent="0.2">
      <c r="B174" s="416"/>
      <c r="C174" s="9"/>
      <c r="D174" s="455"/>
    </row>
    <row r="175" spans="2:4" x14ac:dyDescent="0.2">
      <c r="B175" s="416"/>
      <c r="C175" s="9"/>
      <c r="D175" s="455"/>
    </row>
    <row r="176" spans="2:4" x14ac:dyDescent="0.2">
      <c r="B176" s="416"/>
      <c r="C176" s="9"/>
      <c r="D176" s="455"/>
    </row>
    <row r="177" spans="2:4" x14ac:dyDescent="0.2">
      <c r="B177" s="416"/>
      <c r="C177" s="9"/>
      <c r="D177" s="455"/>
    </row>
    <row r="178" spans="2:4" x14ac:dyDescent="0.2">
      <c r="B178" s="416"/>
      <c r="C178" s="9"/>
      <c r="D178" s="455"/>
    </row>
    <row r="179" spans="2:4" x14ac:dyDescent="0.2">
      <c r="B179" s="416"/>
      <c r="C179" s="9"/>
      <c r="D179" s="455"/>
    </row>
    <row r="180" spans="2:4" x14ac:dyDescent="0.2">
      <c r="B180" s="416"/>
      <c r="C180" s="9"/>
      <c r="D180" s="455"/>
    </row>
    <row r="181" spans="2:4" x14ac:dyDescent="0.2">
      <c r="B181" s="416"/>
      <c r="C181" s="9"/>
      <c r="D181" s="455"/>
    </row>
    <row r="182" spans="2:4" x14ac:dyDescent="0.2">
      <c r="B182" s="416"/>
      <c r="C182" s="9"/>
      <c r="D182" s="455"/>
    </row>
    <row r="183" spans="2:4" x14ac:dyDescent="0.2">
      <c r="B183" s="416"/>
      <c r="C183" s="9"/>
      <c r="D183" s="455"/>
    </row>
    <row r="184" spans="2:4" x14ac:dyDescent="0.2">
      <c r="B184" s="416"/>
      <c r="C184" s="9"/>
      <c r="D184" s="455"/>
    </row>
    <row r="185" spans="2:4" x14ac:dyDescent="0.2">
      <c r="B185" s="416"/>
      <c r="C185" s="9"/>
      <c r="D185" s="455"/>
    </row>
    <row r="186" spans="2:4" x14ac:dyDescent="0.2">
      <c r="B186" s="416"/>
      <c r="C186" s="9"/>
      <c r="D186" s="455"/>
    </row>
    <row r="187" spans="2:4" x14ac:dyDescent="0.2">
      <c r="B187" s="416"/>
      <c r="C187" s="9"/>
      <c r="D187" s="455"/>
    </row>
    <row r="188" spans="2:4" x14ac:dyDescent="0.2">
      <c r="B188" s="416"/>
      <c r="C188" s="9"/>
      <c r="D188" s="455"/>
    </row>
    <row r="189" spans="2:4" x14ac:dyDescent="0.2">
      <c r="B189" s="416"/>
      <c r="C189" s="9"/>
      <c r="D189" s="455"/>
    </row>
    <row r="190" spans="2:4" x14ac:dyDescent="0.2">
      <c r="B190" s="416"/>
      <c r="C190" s="9"/>
      <c r="D190" s="455"/>
    </row>
    <row r="191" spans="2:4" x14ac:dyDescent="0.2">
      <c r="B191" s="416"/>
      <c r="C191" s="9"/>
      <c r="D191" s="455"/>
    </row>
    <row r="192" spans="2:4" x14ac:dyDescent="0.2">
      <c r="B192" s="416"/>
      <c r="C192" s="9"/>
      <c r="D192" s="455"/>
    </row>
    <row r="193" spans="2:4" x14ac:dyDescent="0.2">
      <c r="B193" s="416"/>
      <c r="C193" s="9"/>
      <c r="D193" s="455"/>
    </row>
    <row r="194" spans="2:4" x14ac:dyDescent="0.2">
      <c r="B194" s="416"/>
      <c r="C194" s="9"/>
      <c r="D194" s="455"/>
    </row>
    <row r="195" spans="2:4" x14ac:dyDescent="0.2">
      <c r="B195" s="416"/>
      <c r="C195" s="9"/>
      <c r="D195" s="455"/>
    </row>
    <row r="196" spans="2:4" x14ac:dyDescent="0.2">
      <c r="B196" s="416"/>
      <c r="C196" s="9"/>
      <c r="D196" s="455"/>
    </row>
    <row r="197" spans="2:4" x14ac:dyDescent="0.2">
      <c r="B197" s="416"/>
      <c r="C197" s="9"/>
      <c r="D197" s="455"/>
    </row>
    <row r="198" spans="2:4" x14ac:dyDescent="0.2">
      <c r="B198" s="416"/>
      <c r="C198" s="9"/>
      <c r="D198" s="455"/>
    </row>
    <row r="199" spans="2:4" x14ac:dyDescent="0.2">
      <c r="B199" s="416"/>
      <c r="C199" s="9"/>
      <c r="D199" s="455"/>
    </row>
    <row r="200" spans="2:4" x14ac:dyDescent="0.2">
      <c r="B200" s="416"/>
      <c r="C200" s="9"/>
      <c r="D200" s="455"/>
    </row>
    <row r="201" spans="2:4" x14ac:dyDescent="0.2">
      <c r="B201" s="416"/>
      <c r="C201" s="9"/>
      <c r="D201" s="455"/>
    </row>
    <row r="202" spans="2:4" x14ac:dyDescent="0.2">
      <c r="B202" s="416"/>
      <c r="C202" s="9"/>
      <c r="D202" s="455"/>
    </row>
    <row r="203" spans="2:4" x14ac:dyDescent="0.2">
      <c r="B203" s="416"/>
      <c r="C203" s="9"/>
      <c r="D203" s="455"/>
    </row>
    <row r="204" spans="2:4" x14ac:dyDescent="0.2">
      <c r="B204" s="416"/>
      <c r="C204" s="9"/>
      <c r="D204" s="455"/>
    </row>
    <row r="205" spans="2:4" x14ac:dyDescent="0.2">
      <c r="B205" s="416"/>
      <c r="C205" s="9"/>
      <c r="D205" s="455"/>
    </row>
    <row r="206" spans="2:4" x14ac:dyDescent="0.2">
      <c r="B206" s="416"/>
      <c r="C206" s="9"/>
      <c r="D206" s="455"/>
    </row>
    <row r="207" spans="2:4" x14ac:dyDescent="0.2">
      <c r="B207" s="416"/>
      <c r="C207" s="9"/>
      <c r="D207" s="455"/>
    </row>
    <row r="208" spans="2:4" x14ac:dyDescent="0.2">
      <c r="B208" s="416"/>
      <c r="C208" s="9"/>
      <c r="D208" s="455"/>
    </row>
    <row r="209" spans="2:4" x14ac:dyDescent="0.2">
      <c r="B209" s="416"/>
      <c r="C209" s="9"/>
      <c r="D209" s="455"/>
    </row>
    <row r="210" spans="2:4" x14ac:dyDescent="0.2">
      <c r="B210" s="416"/>
      <c r="C210" s="9"/>
      <c r="D210" s="455"/>
    </row>
    <row r="211" spans="2:4" x14ac:dyDescent="0.2">
      <c r="B211" s="416"/>
      <c r="C211" s="9"/>
      <c r="D211" s="455"/>
    </row>
    <row r="212" spans="2:4" x14ac:dyDescent="0.2">
      <c r="B212" s="416"/>
      <c r="C212" s="9"/>
      <c r="D212" s="455"/>
    </row>
    <row r="213" spans="2:4" x14ac:dyDescent="0.2">
      <c r="B213" s="416"/>
      <c r="C213" s="9"/>
      <c r="D213" s="455"/>
    </row>
    <row r="214" spans="2:4" x14ac:dyDescent="0.2">
      <c r="B214" s="416"/>
      <c r="C214" s="9"/>
      <c r="D214" s="455"/>
    </row>
    <row r="215" spans="2:4" x14ac:dyDescent="0.2">
      <c r="B215" s="416"/>
      <c r="C215" s="9"/>
      <c r="D215" s="455"/>
    </row>
    <row r="216" spans="2:4" x14ac:dyDescent="0.2">
      <c r="B216" s="416"/>
      <c r="C216" s="9"/>
      <c r="D216" s="455"/>
    </row>
    <row r="217" spans="2:4" x14ac:dyDescent="0.2">
      <c r="B217" s="416"/>
      <c r="C217" s="9"/>
      <c r="D217" s="455"/>
    </row>
    <row r="218" spans="2:4" x14ac:dyDescent="0.2">
      <c r="B218" s="416"/>
      <c r="C218" s="9"/>
      <c r="D218" s="455"/>
    </row>
    <row r="219" spans="2:4" x14ac:dyDescent="0.2">
      <c r="B219" s="416"/>
      <c r="C219" s="9"/>
      <c r="D219" s="455"/>
    </row>
    <row r="220" spans="2:4" x14ac:dyDescent="0.2">
      <c r="B220" s="416"/>
      <c r="C220" s="9"/>
      <c r="D220" s="455"/>
    </row>
    <row r="221" spans="2:4" x14ac:dyDescent="0.2">
      <c r="B221" s="416"/>
      <c r="C221" s="9"/>
      <c r="D221" s="455"/>
    </row>
    <row r="222" spans="2:4" x14ac:dyDescent="0.2">
      <c r="B222" s="416"/>
      <c r="C222" s="9"/>
      <c r="D222" s="455"/>
    </row>
    <row r="223" spans="2:4" x14ac:dyDescent="0.2">
      <c r="B223" s="416"/>
      <c r="C223" s="9"/>
      <c r="D223" s="455"/>
    </row>
    <row r="224" spans="2:4" x14ac:dyDescent="0.2">
      <c r="B224" s="416"/>
      <c r="C224" s="9"/>
      <c r="D224" s="455"/>
    </row>
    <row r="225" spans="2:4" x14ac:dyDescent="0.2">
      <c r="B225" s="416"/>
      <c r="C225" s="9"/>
      <c r="D225" s="455"/>
    </row>
    <row r="226" spans="2:4" x14ac:dyDescent="0.2">
      <c r="B226" s="416"/>
      <c r="C226" s="9"/>
      <c r="D226" s="455"/>
    </row>
    <row r="227" spans="2:4" x14ac:dyDescent="0.2">
      <c r="B227" s="416"/>
      <c r="C227" s="9"/>
      <c r="D227" s="455"/>
    </row>
    <row r="228" spans="2:4" x14ac:dyDescent="0.2">
      <c r="B228" s="416"/>
      <c r="C228" s="9"/>
      <c r="D228" s="455"/>
    </row>
    <row r="229" spans="2:4" x14ac:dyDescent="0.2">
      <c r="B229" s="416"/>
      <c r="C229" s="9"/>
      <c r="D229" s="455"/>
    </row>
    <row r="230" spans="2:4" x14ac:dyDescent="0.2">
      <c r="B230" s="416"/>
      <c r="C230" s="9"/>
      <c r="D230" s="455"/>
    </row>
    <row r="231" spans="2:4" x14ac:dyDescent="0.2">
      <c r="B231" s="416"/>
      <c r="C231" s="9"/>
      <c r="D231" s="455"/>
    </row>
    <row r="232" spans="2:4" x14ac:dyDescent="0.2">
      <c r="B232" s="416"/>
      <c r="C232" s="9"/>
      <c r="D232" s="455"/>
    </row>
    <row r="233" spans="2:4" x14ac:dyDescent="0.2">
      <c r="B233" s="416"/>
      <c r="C233" s="9"/>
      <c r="D233" s="455"/>
    </row>
    <row r="234" spans="2:4" x14ac:dyDescent="0.2">
      <c r="B234" s="416"/>
      <c r="C234" s="9"/>
      <c r="D234" s="455"/>
    </row>
    <row r="235" spans="2:4" x14ac:dyDescent="0.2">
      <c r="B235" s="416"/>
      <c r="C235" s="9"/>
      <c r="D235" s="455"/>
    </row>
    <row r="236" spans="2:4" x14ac:dyDescent="0.2">
      <c r="B236" s="416"/>
      <c r="C236" s="9"/>
      <c r="D236" s="455"/>
    </row>
    <row r="237" spans="2:4" x14ac:dyDescent="0.2">
      <c r="B237" s="416"/>
      <c r="C237" s="9"/>
      <c r="D237" s="455"/>
    </row>
    <row r="238" spans="2:4" x14ac:dyDescent="0.2">
      <c r="B238" s="416"/>
      <c r="C238" s="9"/>
      <c r="D238" s="455"/>
    </row>
    <row r="239" spans="2:4" x14ac:dyDescent="0.2">
      <c r="B239" s="416"/>
      <c r="C239" s="9"/>
      <c r="D239" s="455"/>
    </row>
    <row r="240" spans="2:4" x14ac:dyDescent="0.2">
      <c r="B240" s="416"/>
      <c r="C240" s="9"/>
      <c r="D240" s="455"/>
    </row>
    <row r="241" spans="2:4" x14ac:dyDescent="0.2">
      <c r="B241" s="416"/>
      <c r="C241" s="9"/>
      <c r="D241" s="455"/>
    </row>
    <row r="242" spans="2:4" x14ac:dyDescent="0.2">
      <c r="B242" s="416"/>
      <c r="C242" s="9"/>
      <c r="D242" s="455"/>
    </row>
    <row r="243" spans="2:4" x14ac:dyDescent="0.2">
      <c r="B243" s="416"/>
      <c r="C243" s="9"/>
      <c r="D243" s="455"/>
    </row>
    <row r="244" spans="2:4" x14ac:dyDescent="0.2">
      <c r="B244" s="416"/>
      <c r="C244" s="9"/>
      <c r="D244" s="455"/>
    </row>
    <row r="245" spans="2:4" x14ac:dyDescent="0.2">
      <c r="B245" s="416"/>
      <c r="C245" s="9"/>
      <c r="D245" s="455"/>
    </row>
    <row r="246" spans="2:4" x14ac:dyDescent="0.2">
      <c r="B246" s="416"/>
      <c r="C246" s="9"/>
      <c r="D246" s="455"/>
    </row>
    <row r="247" spans="2:4" x14ac:dyDescent="0.2">
      <c r="B247" s="416"/>
      <c r="C247" s="9"/>
      <c r="D247" s="455"/>
    </row>
    <row r="248" spans="2:4" x14ac:dyDescent="0.2">
      <c r="B248" s="416"/>
      <c r="C248" s="9"/>
      <c r="D248" s="455"/>
    </row>
    <row r="249" spans="2:4" x14ac:dyDescent="0.2">
      <c r="B249" s="416"/>
      <c r="C249" s="9"/>
      <c r="D249" s="455"/>
    </row>
    <row r="250" spans="2:4" x14ac:dyDescent="0.2">
      <c r="B250" s="416"/>
      <c r="C250" s="9"/>
      <c r="D250" s="455"/>
    </row>
    <row r="251" spans="2:4" x14ac:dyDescent="0.2">
      <c r="B251" s="416"/>
      <c r="C251" s="9"/>
      <c r="D251" s="455"/>
    </row>
    <row r="252" spans="2:4" x14ac:dyDescent="0.2">
      <c r="B252" s="416"/>
      <c r="C252" s="9"/>
      <c r="D252" s="455"/>
    </row>
    <row r="253" spans="2:4" x14ac:dyDescent="0.2">
      <c r="B253" s="416"/>
      <c r="C253" s="9"/>
      <c r="D253" s="455"/>
    </row>
    <row r="254" spans="2:4" x14ac:dyDescent="0.2">
      <c r="B254" s="416"/>
      <c r="C254" s="9"/>
      <c r="D254" s="455"/>
    </row>
    <row r="255" spans="2:4" x14ac:dyDescent="0.2">
      <c r="B255" s="416"/>
      <c r="C255" s="9"/>
      <c r="D255" s="455"/>
    </row>
    <row r="256" spans="2:4" x14ac:dyDescent="0.2">
      <c r="B256" s="416"/>
      <c r="C256" s="9"/>
      <c r="D256" s="455"/>
    </row>
    <row r="257" spans="2:4" x14ac:dyDescent="0.2">
      <c r="B257" s="416"/>
      <c r="C257" s="9"/>
      <c r="D257" s="455"/>
    </row>
    <row r="258" spans="2:4" x14ac:dyDescent="0.2">
      <c r="C258" s="9"/>
      <c r="D258" s="455"/>
    </row>
    <row r="259" spans="2:4" x14ac:dyDescent="0.2">
      <c r="C259" s="9"/>
      <c r="D259" s="455"/>
    </row>
    <row r="260" spans="2:4" x14ac:dyDescent="0.2">
      <c r="C260" s="9"/>
      <c r="D260" s="455"/>
    </row>
    <row r="261" spans="2:4" x14ac:dyDescent="0.2">
      <c r="C261" s="9"/>
      <c r="D261" s="455"/>
    </row>
    <row r="262" spans="2:4" x14ac:dyDescent="0.2">
      <c r="C262" s="9"/>
      <c r="D262" s="455"/>
    </row>
    <row r="263" spans="2:4" x14ac:dyDescent="0.2">
      <c r="C263" s="9"/>
      <c r="D263" s="455"/>
    </row>
    <row r="264" spans="2:4" x14ac:dyDescent="0.2">
      <c r="C264" s="9"/>
      <c r="D264" s="455"/>
    </row>
    <row r="265" spans="2:4" x14ac:dyDescent="0.2">
      <c r="C265" s="9"/>
      <c r="D265" s="455"/>
    </row>
    <row r="266" spans="2:4" x14ac:dyDescent="0.2">
      <c r="C266" s="9"/>
      <c r="D266" s="455"/>
    </row>
    <row r="267" spans="2:4" x14ac:dyDescent="0.2">
      <c r="C267" s="9"/>
      <c r="D267" s="455"/>
    </row>
    <row r="268" spans="2:4" x14ac:dyDescent="0.2">
      <c r="C268" s="9"/>
      <c r="D268" s="455"/>
    </row>
    <row r="269" spans="2:4" x14ac:dyDescent="0.2">
      <c r="C269" s="9"/>
      <c r="D269" s="455"/>
    </row>
    <row r="270" spans="2:4" x14ac:dyDescent="0.2">
      <c r="C270" s="9"/>
      <c r="D270" s="455"/>
    </row>
    <row r="271" spans="2:4" x14ac:dyDescent="0.2">
      <c r="C271" s="9"/>
      <c r="D271" s="455"/>
    </row>
    <row r="272" spans="2:4" x14ac:dyDescent="0.2">
      <c r="C272" s="9"/>
      <c r="D272" s="455"/>
    </row>
    <row r="273" spans="3:4" x14ac:dyDescent="0.2">
      <c r="C273" s="9"/>
      <c r="D273" s="455"/>
    </row>
    <row r="274" spans="3:4" x14ac:dyDescent="0.2">
      <c r="C274" s="9"/>
      <c r="D274" s="455"/>
    </row>
    <row r="275" spans="3:4" x14ac:dyDescent="0.2">
      <c r="C275" s="9"/>
      <c r="D275" s="455"/>
    </row>
    <row r="276" spans="3:4" x14ac:dyDescent="0.2">
      <c r="C276" s="9"/>
      <c r="D276" s="455"/>
    </row>
    <row r="277" spans="3:4" x14ac:dyDescent="0.2">
      <c r="C277" s="9"/>
      <c r="D277" s="455"/>
    </row>
    <row r="278" spans="3:4" x14ac:dyDescent="0.2">
      <c r="C278" s="9"/>
      <c r="D278" s="455"/>
    </row>
    <row r="279" spans="3:4" x14ac:dyDescent="0.2">
      <c r="C279" s="9"/>
      <c r="D279" s="455"/>
    </row>
    <row r="280" spans="3:4" x14ac:dyDescent="0.2">
      <c r="C280" s="9"/>
      <c r="D280" s="455"/>
    </row>
    <row r="281" spans="3:4" x14ac:dyDescent="0.2">
      <c r="C281" s="9"/>
      <c r="D281" s="455"/>
    </row>
    <row r="282" spans="3:4" x14ac:dyDescent="0.2">
      <c r="C282" s="9"/>
      <c r="D282" s="455"/>
    </row>
    <row r="283" spans="3:4" x14ac:dyDescent="0.2">
      <c r="C283" s="9"/>
      <c r="D283" s="455"/>
    </row>
    <row r="284" spans="3:4" x14ac:dyDescent="0.2">
      <c r="C284" s="9"/>
      <c r="D284" s="455"/>
    </row>
    <row r="285" spans="3:4" x14ac:dyDescent="0.2">
      <c r="C285" s="9"/>
      <c r="D285" s="455"/>
    </row>
    <row r="286" spans="3:4" x14ac:dyDescent="0.2">
      <c r="C286" s="9"/>
      <c r="D286" s="455"/>
    </row>
    <row r="287" spans="3:4" x14ac:dyDescent="0.2">
      <c r="C287" s="9"/>
      <c r="D287" s="455"/>
    </row>
    <row r="288" spans="3:4" x14ac:dyDescent="0.2">
      <c r="C288" s="9"/>
      <c r="D288" s="455"/>
    </row>
    <row r="289" spans="3:4" x14ac:dyDescent="0.2">
      <c r="C289" s="9"/>
      <c r="D289" s="455"/>
    </row>
    <row r="290" spans="3:4" x14ac:dyDescent="0.2">
      <c r="C290" s="9"/>
      <c r="D290" s="455"/>
    </row>
    <row r="291" spans="3:4" x14ac:dyDescent="0.2">
      <c r="C291" s="9"/>
      <c r="D291" s="455"/>
    </row>
  </sheetData>
  <mergeCells count="10">
    <mergeCell ref="B20:B22"/>
    <mergeCell ref="C2:R2"/>
    <mergeCell ref="B4:B5"/>
    <mergeCell ref="B16:B17"/>
    <mergeCell ref="B18:B19"/>
    <mergeCell ref="B6:B7"/>
    <mergeCell ref="B8:B9"/>
    <mergeCell ref="B10:B11"/>
    <mergeCell ref="B12:B13"/>
    <mergeCell ref="B14:B15"/>
  </mergeCells>
  <hyperlinks>
    <hyperlink ref="B6" r:id="rId1"/>
    <hyperlink ref="B16" r:id="rId2" display="Tertiärer Bildungsabschluss (ISCED 5-8)"/>
    <hyperlink ref="B4" r:id="rId3" display="Bildungsstand der Jugendlichen (mind. Sek-II-Abschluss)"/>
    <hyperlink ref="B6" r:id="rId4"/>
  </hyperlinks>
  <pageMargins left="0.39370078740157483" right="0.39370078740157483" top="0.39370078740157483" bottom="0.39370078740157483" header="0.31496062992125984" footer="0.31496062992125984"/>
  <pageSetup paperSize="9" scale="2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4634"/>
    <pageSetUpPr fitToPage="1"/>
  </sheetPr>
  <dimension ref="B1:S301"/>
  <sheetViews>
    <sheetView showGridLines="0" zoomScale="80" zoomScaleNormal="80" zoomScalePageLayoutView="80" workbookViewId="0">
      <selection activeCell="B7" sqref="B7:B8"/>
    </sheetView>
  </sheetViews>
  <sheetFormatPr baseColWidth="10" defaultRowHeight="15" x14ac:dyDescent="0.25"/>
  <cols>
    <col min="2" max="2" width="25.125" style="12" customWidth="1"/>
    <col min="3" max="3" width="22" style="12" customWidth="1"/>
    <col min="4" max="4" width="11.75" style="20" customWidth="1"/>
    <col min="5" max="9" width="9.625" style="199" customWidth="1"/>
    <col min="10" max="16" width="9.625" style="178" customWidth="1"/>
    <col min="17" max="17" width="15.625" style="13" customWidth="1"/>
    <col min="18" max="18" width="6.25" style="67" customWidth="1"/>
    <col min="19" max="19" width="2.75" customWidth="1"/>
  </cols>
  <sheetData>
    <row r="1" spans="2:19" ht="18.75" thickBot="1" x14ac:dyDescent="0.3">
      <c r="B1" s="18" t="s">
        <v>152</v>
      </c>
      <c r="D1" s="12"/>
      <c r="E1" s="178"/>
      <c r="F1" s="178"/>
      <c r="G1" s="178"/>
      <c r="H1" s="178"/>
      <c r="I1" s="178"/>
      <c r="R1" s="13"/>
      <c r="S1" s="32"/>
    </row>
    <row r="2" spans="2:19" ht="103.9" customHeight="1" x14ac:dyDescent="0.2">
      <c r="B2" s="77"/>
      <c r="C2" s="518" t="s">
        <v>61</v>
      </c>
      <c r="D2" s="519"/>
      <c r="E2" s="519"/>
      <c r="F2" s="519"/>
      <c r="G2" s="519"/>
      <c r="H2" s="519"/>
      <c r="I2" s="519"/>
      <c r="J2" s="519"/>
      <c r="K2" s="519"/>
      <c r="L2" s="519"/>
      <c r="M2" s="519"/>
      <c r="N2" s="519"/>
      <c r="O2" s="519"/>
      <c r="P2" s="519"/>
      <c r="Q2" s="519"/>
      <c r="R2" s="520"/>
    </row>
    <row r="3" spans="2:19" ht="30" customHeight="1" x14ac:dyDescent="0.2">
      <c r="B3" s="76" t="s">
        <v>48</v>
      </c>
      <c r="C3" s="64"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73" t="s">
        <v>2</v>
      </c>
    </row>
    <row r="4" spans="2:19" s="6" customFormat="1" ht="50.1" customHeight="1" x14ac:dyDescent="0.2">
      <c r="B4" s="439" t="s">
        <v>60</v>
      </c>
      <c r="C4" s="191" t="s">
        <v>3</v>
      </c>
      <c r="D4" s="244"/>
      <c r="E4" s="523" t="s">
        <v>52</v>
      </c>
      <c r="F4" s="523"/>
      <c r="G4" s="523"/>
      <c r="H4" s="523"/>
      <c r="I4" s="523"/>
      <c r="J4" s="523"/>
      <c r="K4" s="523"/>
      <c r="L4" s="523"/>
      <c r="M4" s="523"/>
      <c r="N4" s="523"/>
      <c r="O4" s="523"/>
      <c r="P4" s="247"/>
      <c r="Q4" s="245" t="s">
        <v>59</v>
      </c>
      <c r="R4" s="246" t="s">
        <v>4</v>
      </c>
    </row>
    <row r="5" spans="2:19" s="6" customFormat="1" ht="29.45" customHeight="1" x14ac:dyDescent="0.2">
      <c r="B5" s="516" t="s">
        <v>58</v>
      </c>
      <c r="C5" s="205" t="s">
        <v>13</v>
      </c>
      <c r="D5" s="206" t="s">
        <v>57</v>
      </c>
      <c r="E5" s="294">
        <v>24</v>
      </c>
      <c r="F5" s="294">
        <v>23.5</v>
      </c>
      <c r="G5" s="294">
        <v>22.9</v>
      </c>
      <c r="H5" s="294">
        <v>22.3</v>
      </c>
      <c r="I5" s="294">
        <v>22.2</v>
      </c>
      <c r="J5" s="294">
        <v>21.8</v>
      </c>
      <c r="K5" s="294">
        <v>20.8</v>
      </c>
      <c r="L5" s="294">
        <v>20.7</v>
      </c>
      <c r="M5" s="211">
        <v>20.399999999999999</v>
      </c>
      <c r="N5" s="211">
        <v>19.899999999999999</v>
      </c>
      <c r="O5" s="211">
        <v>18.899999999999999</v>
      </c>
      <c r="P5" s="211">
        <v>18.8</v>
      </c>
      <c r="Q5" s="299" t="s">
        <v>55</v>
      </c>
      <c r="R5" s="300" t="s">
        <v>7</v>
      </c>
    </row>
    <row r="6" spans="2:19" s="6" customFormat="1" ht="29.45" customHeight="1" x14ac:dyDescent="0.2">
      <c r="B6" s="517"/>
      <c r="C6" s="175" t="s">
        <v>154</v>
      </c>
      <c r="D6" s="391" t="s">
        <v>57</v>
      </c>
      <c r="E6" s="185">
        <v>21.699894712831423</v>
      </c>
      <c r="F6" s="183" t="s">
        <v>9</v>
      </c>
      <c r="G6" s="183" t="s">
        <v>9</v>
      </c>
      <c r="H6" s="183" t="s">
        <v>9</v>
      </c>
      <c r="I6" s="185">
        <v>21.588130373981372</v>
      </c>
      <c r="J6" s="183" t="s">
        <v>9</v>
      </c>
      <c r="K6" s="183" t="s">
        <v>9</v>
      </c>
      <c r="L6" s="183" t="s">
        <v>9</v>
      </c>
      <c r="M6" s="185">
        <v>18.124783473836885</v>
      </c>
      <c r="N6" s="183" t="s">
        <v>9</v>
      </c>
      <c r="O6" s="183" t="s">
        <v>9</v>
      </c>
      <c r="P6" s="183" t="s">
        <v>9</v>
      </c>
      <c r="Q6" s="224" t="s">
        <v>55</v>
      </c>
      <c r="R6" s="253" t="s">
        <v>7</v>
      </c>
    </row>
    <row r="7" spans="2:19" ht="30" customHeight="1" x14ac:dyDescent="0.2">
      <c r="B7" s="516" t="s">
        <v>360</v>
      </c>
      <c r="C7" s="205" t="s">
        <v>13</v>
      </c>
      <c r="D7" s="206" t="s">
        <v>5</v>
      </c>
      <c r="E7" s="268" t="s">
        <v>9</v>
      </c>
      <c r="F7" s="268" t="s">
        <v>9</v>
      </c>
      <c r="G7" s="268" t="s">
        <v>9</v>
      </c>
      <c r="H7" s="268" t="s">
        <v>9</v>
      </c>
      <c r="I7" s="268" t="s">
        <v>9</v>
      </c>
      <c r="J7" s="268" t="s">
        <v>9</v>
      </c>
      <c r="K7" s="268" t="s">
        <v>9</v>
      </c>
      <c r="L7" s="268" t="s">
        <v>9</v>
      </c>
      <c r="M7" s="268" t="s">
        <v>9</v>
      </c>
      <c r="N7" s="268" t="s">
        <v>9</v>
      </c>
      <c r="O7" s="301" t="s">
        <v>9</v>
      </c>
      <c r="P7" s="214">
        <v>34.5</v>
      </c>
      <c r="Q7" s="213" t="s">
        <v>6</v>
      </c>
      <c r="R7" s="300" t="s">
        <v>4</v>
      </c>
    </row>
    <row r="8" spans="2:19" ht="30" customHeight="1" x14ac:dyDescent="0.2">
      <c r="B8" s="517"/>
      <c r="C8" s="175" t="s">
        <v>154</v>
      </c>
      <c r="D8" s="391" t="s">
        <v>5</v>
      </c>
      <c r="E8" s="251" t="s">
        <v>9</v>
      </c>
      <c r="F8" s="251" t="s">
        <v>9</v>
      </c>
      <c r="G8" s="251" t="s">
        <v>9</v>
      </c>
      <c r="H8" s="251" t="s">
        <v>9</v>
      </c>
      <c r="I8" s="251" t="s">
        <v>9</v>
      </c>
      <c r="J8" s="251" t="s">
        <v>9</v>
      </c>
      <c r="K8" s="251" t="s">
        <v>9</v>
      </c>
      <c r="L8" s="251" t="s">
        <v>9</v>
      </c>
      <c r="M8" s="251" t="s">
        <v>9</v>
      </c>
      <c r="N8" s="251" t="s">
        <v>9</v>
      </c>
      <c r="O8" s="302" t="s">
        <v>9</v>
      </c>
      <c r="P8" s="200">
        <v>39.340000000000003</v>
      </c>
      <c r="Q8" s="176" t="s">
        <v>6</v>
      </c>
      <c r="R8" s="253" t="s">
        <v>4</v>
      </c>
    </row>
    <row r="9" spans="2:19" ht="30" customHeight="1" x14ac:dyDescent="0.2">
      <c r="B9" s="525" t="s">
        <v>337</v>
      </c>
      <c r="C9" s="205" t="s">
        <v>13</v>
      </c>
      <c r="D9" s="206" t="s">
        <v>91</v>
      </c>
      <c r="E9" s="211">
        <v>798</v>
      </c>
      <c r="F9" s="211">
        <v>726</v>
      </c>
      <c r="G9" s="211">
        <v>723</v>
      </c>
      <c r="H9" s="268">
        <v>680</v>
      </c>
      <c r="I9" s="268">
        <v>603</v>
      </c>
      <c r="J9" s="268">
        <v>736</v>
      </c>
      <c r="K9" s="268">
        <v>636</v>
      </c>
      <c r="L9" s="268">
        <v>567</v>
      </c>
      <c r="M9" s="211">
        <v>544</v>
      </c>
      <c r="N9" s="211">
        <v>525</v>
      </c>
      <c r="O9" s="211">
        <v>341</v>
      </c>
      <c r="P9" s="211">
        <v>367</v>
      </c>
      <c r="Q9" s="394" t="s">
        <v>6</v>
      </c>
      <c r="R9" s="300" t="s">
        <v>7</v>
      </c>
      <c r="S9" s="74"/>
    </row>
    <row r="10" spans="2:19" ht="30" customHeight="1" x14ac:dyDescent="0.2">
      <c r="B10" s="526"/>
      <c r="C10" s="175" t="s">
        <v>154</v>
      </c>
      <c r="D10" s="391" t="s">
        <v>91</v>
      </c>
      <c r="E10" s="183">
        <v>294</v>
      </c>
      <c r="F10" s="183">
        <v>265</v>
      </c>
      <c r="G10" s="183">
        <v>232</v>
      </c>
      <c r="H10" s="251">
        <v>243</v>
      </c>
      <c r="I10" s="251">
        <v>197</v>
      </c>
      <c r="J10" s="251">
        <v>247</v>
      </c>
      <c r="K10" s="251">
        <v>217</v>
      </c>
      <c r="L10" s="251">
        <v>195</v>
      </c>
      <c r="M10" s="183">
        <v>186</v>
      </c>
      <c r="N10" s="183">
        <v>172</v>
      </c>
      <c r="O10" s="183">
        <v>100</v>
      </c>
      <c r="P10" s="183">
        <v>100</v>
      </c>
      <c r="Q10" s="252" t="s">
        <v>6</v>
      </c>
      <c r="R10" s="253" t="s">
        <v>7</v>
      </c>
      <c r="S10" s="74"/>
    </row>
    <row r="11" spans="2:19" ht="30" customHeight="1" x14ac:dyDescent="0.2">
      <c r="B11" s="525" t="s">
        <v>338</v>
      </c>
      <c r="C11" s="205" t="s">
        <v>13</v>
      </c>
      <c r="D11" s="206" t="s">
        <v>91</v>
      </c>
      <c r="E11" s="211">
        <v>217</v>
      </c>
      <c r="F11" s="211">
        <v>185</v>
      </c>
      <c r="G11" s="211">
        <v>177</v>
      </c>
      <c r="H11" s="268">
        <v>166</v>
      </c>
      <c r="I11" s="268">
        <v>143</v>
      </c>
      <c r="J11" s="268">
        <v>141</v>
      </c>
      <c r="K11" s="268">
        <v>143</v>
      </c>
      <c r="L11" s="268">
        <v>122</v>
      </c>
      <c r="M11" s="211">
        <v>102</v>
      </c>
      <c r="N11" s="211">
        <v>109</v>
      </c>
      <c r="O11" s="211">
        <v>64</v>
      </c>
      <c r="P11" s="211">
        <v>90</v>
      </c>
      <c r="Q11" s="394" t="s">
        <v>6</v>
      </c>
      <c r="R11" s="300" t="s">
        <v>7</v>
      </c>
      <c r="S11" s="74"/>
    </row>
    <row r="12" spans="2:19" ht="30" customHeight="1" x14ac:dyDescent="0.2">
      <c r="B12" s="526"/>
      <c r="C12" s="175" t="s">
        <v>154</v>
      </c>
      <c r="D12" s="391" t="s">
        <v>91</v>
      </c>
      <c r="E12" s="183">
        <v>91</v>
      </c>
      <c r="F12" s="183">
        <v>80</v>
      </c>
      <c r="G12" s="183">
        <v>70</v>
      </c>
      <c r="H12" s="251">
        <v>56</v>
      </c>
      <c r="I12" s="251">
        <v>50</v>
      </c>
      <c r="J12" s="251">
        <v>52</v>
      </c>
      <c r="K12" s="251">
        <v>53</v>
      </c>
      <c r="L12" s="251">
        <v>45</v>
      </c>
      <c r="M12" s="183">
        <v>40</v>
      </c>
      <c r="N12" s="183">
        <v>38</v>
      </c>
      <c r="O12" s="183">
        <v>27</v>
      </c>
      <c r="P12" s="183">
        <v>33</v>
      </c>
      <c r="Q12" s="252" t="s">
        <v>6</v>
      </c>
      <c r="R12" s="253" t="s">
        <v>7</v>
      </c>
      <c r="S12" s="74"/>
    </row>
    <row r="13" spans="2:19" ht="30" customHeight="1" x14ac:dyDescent="0.2">
      <c r="B13" s="516" t="s">
        <v>318</v>
      </c>
      <c r="C13" s="205" t="s">
        <v>13</v>
      </c>
      <c r="D13" s="206" t="s">
        <v>5</v>
      </c>
      <c r="E13" s="294">
        <v>7.9559484594405951</v>
      </c>
      <c r="F13" s="294">
        <v>7.7358359635578617</v>
      </c>
      <c r="G13" s="294">
        <v>8.0001285867585281</v>
      </c>
      <c r="H13" s="294">
        <v>9.0075151969375788</v>
      </c>
      <c r="I13" s="294">
        <v>9.570444263348806</v>
      </c>
      <c r="J13" s="294">
        <v>9.7910758528102697</v>
      </c>
      <c r="K13" s="294">
        <v>10.487396749925663</v>
      </c>
      <c r="L13" s="294">
        <v>10.603565132204922</v>
      </c>
      <c r="M13" s="294">
        <v>9.958178785345396</v>
      </c>
      <c r="N13" s="294">
        <v>9.5112351893214662</v>
      </c>
      <c r="O13" s="294">
        <v>9.679464729059891</v>
      </c>
      <c r="P13" s="294">
        <v>10.532590796717924</v>
      </c>
      <c r="Q13" s="359" t="s">
        <v>6</v>
      </c>
      <c r="R13" s="360" t="s">
        <v>7</v>
      </c>
    </row>
    <row r="14" spans="2:19" ht="30" customHeight="1" x14ac:dyDescent="0.2">
      <c r="B14" s="517"/>
      <c r="C14" s="175" t="s">
        <v>154</v>
      </c>
      <c r="D14" s="391" t="s">
        <v>5</v>
      </c>
      <c r="E14" s="185">
        <v>12.492015822235158</v>
      </c>
      <c r="F14" s="185">
        <v>13.281418010808382</v>
      </c>
      <c r="G14" s="185">
        <v>12.48785403337062</v>
      </c>
      <c r="H14" s="185">
        <v>14.81737590156024</v>
      </c>
      <c r="I14" s="185">
        <v>16.420286452702676</v>
      </c>
      <c r="J14" s="185">
        <v>16.658130124725837</v>
      </c>
      <c r="K14" s="185">
        <v>19.017304879384369</v>
      </c>
      <c r="L14" s="185">
        <v>17.295581795213163</v>
      </c>
      <c r="M14" s="185">
        <v>16.376444254475487</v>
      </c>
      <c r="N14" s="185">
        <v>16.307582176550738</v>
      </c>
      <c r="O14" s="185">
        <v>16.110114460372856</v>
      </c>
      <c r="P14" s="185">
        <v>17.671891583587204</v>
      </c>
      <c r="Q14" s="227" t="s">
        <v>6</v>
      </c>
      <c r="R14" s="361" t="s">
        <v>7</v>
      </c>
    </row>
    <row r="15" spans="2:19" ht="30" customHeight="1" x14ac:dyDescent="0.2">
      <c r="B15" s="516" t="s">
        <v>319</v>
      </c>
      <c r="C15" s="205" t="s">
        <v>13</v>
      </c>
      <c r="D15" s="206" t="s">
        <v>5</v>
      </c>
      <c r="E15" s="294">
        <v>43.55332156224884</v>
      </c>
      <c r="F15" s="294">
        <v>43.895838345697619</v>
      </c>
      <c r="G15" s="294">
        <v>44.857941834433106</v>
      </c>
      <c r="H15" s="294">
        <v>45.354276290506789</v>
      </c>
      <c r="I15" s="294">
        <v>46.607597122449285</v>
      </c>
      <c r="J15" s="294">
        <v>46.872997932920626</v>
      </c>
      <c r="K15" s="294">
        <v>47.312565220602693</v>
      </c>
      <c r="L15" s="294">
        <v>47.441819863651958</v>
      </c>
      <c r="M15" s="294">
        <v>47.17999164783032</v>
      </c>
      <c r="N15" s="294">
        <v>47.29406848756939</v>
      </c>
      <c r="O15" s="294">
        <v>47.013800043447091</v>
      </c>
      <c r="P15" s="294">
        <v>49.157017752461087</v>
      </c>
      <c r="Q15" s="208" t="s">
        <v>6</v>
      </c>
      <c r="R15" s="360" t="s">
        <v>7</v>
      </c>
    </row>
    <row r="16" spans="2:19" ht="30" customHeight="1" x14ac:dyDescent="0.2">
      <c r="B16" s="517"/>
      <c r="C16" s="175" t="s">
        <v>154</v>
      </c>
      <c r="D16" s="391" t="s">
        <v>5</v>
      </c>
      <c r="E16" s="185">
        <v>36.918454589749921</v>
      </c>
      <c r="F16" s="185">
        <v>38.553779352671505</v>
      </c>
      <c r="G16" s="185">
        <v>38.675201956310701</v>
      </c>
      <c r="H16" s="185">
        <v>38.482984462258848</v>
      </c>
      <c r="I16" s="185">
        <v>40.87327406486844</v>
      </c>
      <c r="J16" s="185">
        <v>41.984186402105763</v>
      </c>
      <c r="K16" s="185">
        <v>40.454831494713936</v>
      </c>
      <c r="L16" s="185">
        <v>41.82096137905684</v>
      </c>
      <c r="M16" s="185">
        <v>40.619044360270145</v>
      </c>
      <c r="N16" s="185">
        <v>40.85420721680692</v>
      </c>
      <c r="O16" s="185">
        <v>40.732199218443185</v>
      </c>
      <c r="P16" s="185">
        <v>42.640414947993868</v>
      </c>
      <c r="Q16" s="176" t="s">
        <v>6</v>
      </c>
      <c r="R16" s="361" t="s">
        <v>7</v>
      </c>
    </row>
    <row r="17" spans="2:19" ht="30" customHeight="1" x14ac:dyDescent="0.2">
      <c r="B17" s="516" t="s">
        <v>320</v>
      </c>
      <c r="C17" s="205" t="s">
        <v>13</v>
      </c>
      <c r="D17" s="206" t="s">
        <v>5</v>
      </c>
      <c r="E17" s="207">
        <v>68.550951303439021</v>
      </c>
      <c r="F17" s="207">
        <v>71.214030499116632</v>
      </c>
      <c r="G17" s="207">
        <v>70.426506734778769</v>
      </c>
      <c r="H17" s="207">
        <v>70.319309546264748</v>
      </c>
      <c r="I17" s="207">
        <v>73.536038444334238</v>
      </c>
      <c r="J17" s="207">
        <v>73.687332038681859</v>
      </c>
      <c r="K17" s="207">
        <v>74.242132284497202</v>
      </c>
      <c r="L17" s="207">
        <v>72.399455251036088</v>
      </c>
      <c r="M17" s="207">
        <v>72.145071663373031</v>
      </c>
      <c r="N17" s="207">
        <v>73.6390039807644</v>
      </c>
      <c r="O17" s="207">
        <v>72.295642367974793</v>
      </c>
      <c r="P17" s="207">
        <v>72.265343232793569</v>
      </c>
      <c r="Q17" s="208" t="s">
        <v>6</v>
      </c>
      <c r="R17" s="360" t="s">
        <v>7</v>
      </c>
    </row>
    <row r="18" spans="2:19" ht="30" customHeight="1" x14ac:dyDescent="0.2">
      <c r="B18" s="517"/>
      <c r="C18" s="175" t="s">
        <v>154</v>
      </c>
      <c r="D18" s="391" t="s">
        <v>5</v>
      </c>
      <c r="E18" s="185">
        <v>56.406190486527827</v>
      </c>
      <c r="F18" s="185">
        <v>59.508799309285877</v>
      </c>
      <c r="G18" s="185">
        <v>55.854643107679593</v>
      </c>
      <c r="H18" s="185">
        <v>55.307705511289996</v>
      </c>
      <c r="I18" s="185">
        <v>63.067696374725436</v>
      </c>
      <c r="J18" s="185">
        <v>62.931260994032613</v>
      </c>
      <c r="K18" s="185">
        <v>61.77246671116643</v>
      </c>
      <c r="L18" s="185">
        <v>60.781833989529666</v>
      </c>
      <c r="M18" s="185">
        <v>57.364290853249933</v>
      </c>
      <c r="N18" s="185">
        <v>62.448101780945983</v>
      </c>
      <c r="O18" s="185">
        <v>61.057945226037035</v>
      </c>
      <c r="P18" s="185">
        <v>60.255526142814311</v>
      </c>
      <c r="Q18" s="176" t="s">
        <v>6</v>
      </c>
      <c r="R18" s="361" t="s">
        <v>7</v>
      </c>
    </row>
    <row r="19" spans="2:19" ht="50.1" customHeight="1" x14ac:dyDescent="0.2">
      <c r="B19" s="440" t="s">
        <v>54</v>
      </c>
      <c r="C19" s="217" t="s">
        <v>3</v>
      </c>
      <c r="D19" s="410"/>
      <c r="E19" s="480" t="s">
        <v>12</v>
      </c>
      <c r="F19" s="480"/>
      <c r="G19" s="480"/>
      <c r="H19" s="480"/>
      <c r="I19" s="480"/>
      <c r="J19" s="480"/>
      <c r="K19" s="480"/>
      <c r="L19" s="480"/>
      <c r="M19" s="480"/>
      <c r="N19" s="480"/>
      <c r="O19" s="480"/>
      <c r="P19" s="388"/>
      <c r="Q19" s="272"/>
      <c r="R19" s="411" t="s">
        <v>8</v>
      </c>
      <c r="S19" s="74"/>
    </row>
    <row r="20" spans="2:19" ht="50.1" customHeight="1" thickBot="1" x14ac:dyDescent="0.25">
      <c r="B20" s="441" t="s">
        <v>53</v>
      </c>
      <c r="C20" s="72" t="s">
        <v>3</v>
      </c>
      <c r="D20" s="71"/>
      <c r="E20" s="524" t="s">
        <v>52</v>
      </c>
      <c r="F20" s="524"/>
      <c r="G20" s="524"/>
      <c r="H20" s="524"/>
      <c r="I20" s="524"/>
      <c r="J20" s="524"/>
      <c r="K20" s="524"/>
      <c r="L20" s="524"/>
      <c r="M20" s="524"/>
      <c r="N20" s="524"/>
      <c r="O20" s="524"/>
      <c r="P20" s="372"/>
      <c r="Q20" s="70" t="s">
        <v>51</v>
      </c>
      <c r="R20" s="69" t="s">
        <v>4</v>
      </c>
    </row>
    <row r="21" spans="2:19" x14ac:dyDescent="0.25">
      <c r="B21" s="416"/>
      <c r="C21" s="9"/>
      <c r="D21" s="9"/>
    </row>
    <row r="22" spans="2:19" s="8" customFormat="1" ht="20.65" customHeight="1" x14ac:dyDescent="0.2">
      <c r="B22" s="416" t="s">
        <v>321</v>
      </c>
      <c r="C22" s="9"/>
      <c r="D22" s="455"/>
      <c r="E22" s="249"/>
      <c r="F22" s="249"/>
      <c r="G22" s="249"/>
      <c r="H22" s="249"/>
      <c r="I22" s="249"/>
      <c r="J22" s="250"/>
      <c r="K22" s="250"/>
      <c r="L22" s="250"/>
      <c r="M22" s="250"/>
      <c r="N22" s="250"/>
      <c r="O22" s="250"/>
      <c r="P22" s="250"/>
      <c r="Q22" s="68"/>
      <c r="R22" s="5"/>
      <c r="S22" s="5"/>
    </row>
    <row r="23" spans="2:19" s="8" customFormat="1" ht="16.5" x14ac:dyDescent="0.3">
      <c r="B23" s="521" t="s">
        <v>50</v>
      </c>
      <c r="C23" s="469"/>
      <c r="D23" s="469"/>
      <c r="E23" s="522"/>
      <c r="F23" s="522"/>
      <c r="G23" s="522"/>
      <c r="H23" s="522"/>
      <c r="I23" s="522"/>
      <c r="J23" s="522"/>
      <c r="K23" s="522"/>
      <c r="L23" s="522"/>
      <c r="M23" s="522"/>
      <c r="N23" s="522"/>
      <c r="O23" s="522"/>
      <c r="P23" s="522"/>
      <c r="Q23" s="522"/>
      <c r="R23" s="522"/>
      <c r="S23" s="22"/>
    </row>
    <row r="24" spans="2:19" s="8" customFormat="1" ht="15.6" customHeight="1" x14ac:dyDescent="0.2">
      <c r="B24" s="416" t="s">
        <v>151</v>
      </c>
      <c r="C24" s="9"/>
      <c r="D24" s="9"/>
      <c r="E24" s="187"/>
      <c r="F24" s="187"/>
      <c r="G24" s="187"/>
      <c r="H24" s="187"/>
      <c r="I24" s="187"/>
      <c r="J24" s="187"/>
      <c r="K24" s="187"/>
      <c r="L24" s="187"/>
      <c r="M24" s="187"/>
      <c r="N24" s="187"/>
      <c r="O24" s="187"/>
      <c r="P24" s="187"/>
      <c r="Q24" s="10"/>
      <c r="R24" s="10"/>
      <c r="S24" s="22"/>
    </row>
    <row r="25" spans="2:19" x14ac:dyDescent="0.25">
      <c r="B25" s="442"/>
      <c r="C25" s="9"/>
      <c r="D25" s="9"/>
    </row>
    <row r="26" spans="2:19" x14ac:dyDescent="0.25">
      <c r="B26" s="416"/>
      <c r="C26" s="9"/>
      <c r="D26" s="9"/>
    </row>
    <row r="27" spans="2:19" x14ac:dyDescent="0.25">
      <c r="B27" s="416"/>
      <c r="C27" s="9"/>
      <c r="D27" s="9"/>
    </row>
    <row r="28" spans="2:19" x14ac:dyDescent="0.25">
      <c r="B28" s="416"/>
      <c r="C28" s="9"/>
      <c r="D28" s="9"/>
    </row>
    <row r="29" spans="2:19" x14ac:dyDescent="0.25">
      <c r="B29" s="416"/>
      <c r="C29" s="9"/>
      <c r="D29" s="9"/>
    </row>
    <row r="30" spans="2:19" x14ac:dyDescent="0.25">
      <c r="B30" s="416"/>
      <c r="C30" s="9"/>
      <c r="D30" s="9"/>
    </row>
    <row r="31" spans="2:19" x14ac:dyDescent="0.25">
      <c r="B31" s="416"/>
      <c r="C31" s="9"/>
      <c r="D31" s="9"/>
    </row>
    <row r="32" spans="2:19"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C268" s="9"/>
      <c r="D268" s="9"/>
    </row>
    <row r="269" spans="2:4" x14ac:dyDescent="0.25">
      <c r="C269" s="9"/>
      <c r="D269" s="9"/>
    </row>
    <row r="270" spans="2:4" x14ac:dyDescent="0.25">
      <c r="C270" s="9"/>
      <c r="D270" s="9"/>
    </row>
    <row r="271" spans="2:4" x14ac:dyDescent="0.25">
      <c r="C271" s="9"/>
      <c r="D271" s="9"/>
    </row>
    <row r="272" spans="2: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sheetData>
  <sortState ref="A10:S12">
    <sortCondition ref="A10:A12"/>
    <sortCondition ref="C10:C12"/>
  </sortState>
  <mergeCells count="12">
    <mergeCell ref="B17:B18"/>
    <mergeCell ref="C2:R2"/>
    <mergeCell ref="B23:R23"/>
    <mergeCell ref="E4:O4"/>
    <mergeCell ref="E19:O19"/>
    <mergeCell ref="E20:O20"/>
    <mergeCell ref="B5:B6"/>
    <mergeCell ref="B7:B8"/>
    <mergeCell ref="B13:B14"/>
    <mergeCell ref="B15:B16"/>
    <mergeCell ref="B9:B10"/>
    <mergeCell ref="B11:B12"/>
  </mergeCells>
  <hyperlinks>
    <hyperlink ref="B4" r:id="rId1"/>
    <hyperlink ref="B5" r:id="rId2"/>
    <hyperlink ref="B20" r:id="rId3"/>
    <hyperlink ref="B17" r:id="rId4" display="Teilzeitquote Frauen mit Kindern &lt; 15 J."/>
    <hyperlink ref="B15" r:id="rId5" display="Teilzeitquote Frauen mit Kindern &lt; 15 J."/>
    <hyperlink ref="B13" r:id="rId6" display="Teilzeitquote Frauen mit Kindern &lt; 15 J."/>
    <hyperlink ref="B5:B6" r:id="rId7" display="Gender Pay Gap"/>
    <hyperlink ref="B7" r:id="rId8" display="Körperliche und/oder sexuelle Gewalt gegen 18- bis 74-jährige Frauen, innerhalb der letzten 12 Monate"/>
    <hyperlink ref="B17" r:id="rId9" display="Teilzeitquote Frauen mit Kindern &lt; 15 J."/>
    <hyperlink ref="B13:B14" r:id="rId10" display="Teilzeitquote Männer, 15- bis 64-Jährige"/>
    <hyperlink ref="B15" r:id="rId11" display="Teilzeitquote Frauen"/>
    <hyperlink ref="B7:B8" r:id="rId12" display="Körperliche und/oder sexuelle Gewalt gegen 18- bis 74-jährige Frauen, erlebt ab dem Alter von 15 Jahren"/>
  </hyperlinks>
  <pageMargins left="0.39370078740157483" right="0.39370078740157483" top="0.39370078740157483" bottom="0.39370078740157483" header="0.31496062992125984" footer="0.31496062992125984"/>
  <pageSetup paperSize="9" scale="43" orientation="portrait" r:id="rId13"/>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5C5EB"/>
    <pageSetUpPr fitToPage="1"/>
  </sheetPr>
  <dimension ref="B1:W326"/>
  <sheetViews>
    <sheetView showGridLines="0" zoomScale="75" zoomScaleNormal="75" zoomScaleSheetLayoutView="75" workbookViewId="0">
      <selection activeCell="S15" sqref="S15"/>
    </sheetView>
  </sheetViews>
  <sheetFormatPr baseColWidth="10" defaultRowHeight="15" x14ac:dyDescent="0.25"/>
  <cols>
    <col min="2" max="2" width="26.5" style="12" customWidth="1"/>
    <col min="3" max="3" width="20.25" style="12" customWidth="1"/>
    <col min="4" max="4" width="13.125" style="20" customWidth="1"/>
    <col min="5" max="6" width="7.125" style="199" customWidth="1"/>
    <col min="7" max="8" width="7" style="199" customWidth="1"/>
    <col min="9" max="9" width="7.375" style="199" customWidth="1"/>
    <col min="10" max="11" width="7" style="178" customWidth="1"/>
    <col min="12" max="16" width="6.75" style="178" customWidth="1"/>
    <col min="17" max="17" width="11.25" style="13" customWidth="1"/>
    <col min="18" max="18" width="6.25" style="67" customWidth="1"/>
    <col min="19" max="19" width="2.75" customWidth="1"/>
  </cols>
  <sheetData>
    <row r="1" spans="2:23" ht="18.75" thickBot="1" x14ac:dyDescent="0.3">
      <c r="B1" s="18" t="s">
        <v>152</v>
      </c>
      <c r="D1" s="12"/>
      <c r="E1" s="178"/>
      <c r="F1" s="178"/>
      <c r="G1" s="178"/>
      <c r="H1" s="178"/>
      <c r="I1" s="178"/>
      <c r="R1" s="13"/>
      <c r="S1" s="32"/>
    </row>
    <row r="2" spans="2:23" ht="103.9" customHeight="1" x14ac:dyDescent="0.2">
      <c r="B2" s="86"/>
      <c r="C2" s="530" t="s">
        <v>65</v>
      </c>
      <c r="D2" s="531"/>
      <c r="E2" s="531"/>
      <c r="F2" s="531"/>
      <c r="G2" s="531"/>
      <c r="H2" s="531"/>
      <c r="I2" s="531"/>
      <c r="J2" s="531"/>
      <c r="K2" s="531"/>
      <c r="L2" s="531"/>
      <c r="M2" s="531"/>
      <c r="N2" s="531"/>
      <c r="O2" s="531"/>
      <c r="P2" s="531"/>
      <c r="Q2" s="531"/>
      <c r="R2" s="532"/>
    </row>
    <row r="3" spans="2:23" ht="30" customHeight="1" x14ac:dyDescent="0.2">
      <c r="B3" s="85" t="s">
        <v>48</v>
      </c>
      <c r="C3" s="64"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82" t="s">
        <v>2</v>
      </c>
    </row>
    <row r="4" spans="2:23" s="6" customFormat="1" ht="54.95" customHeight="1" x14ac:dyDescent="0.2">
      <c r="B4" s="436" t="s">
        <v>64</v>
      </c>
      <c r="C4" s="191" t="s">
        <v>3</v>
      </c>
      <c r="D4" s="191"/>
      <c r="E4" s="479" t="s">
        <v>12</v>
      </c>
      <c r="F4" s="479"/>
      <c r="G4" s="479"/>
      <c r="H4" s="479"/>
      <c r="I4" s="479"/>
      <c r="J4" s="479"/>
      <c r="K4" s="479"/>
      <c r="L4" s="479"/>
      <c r="M4" s="479"/>
      <c r="N4" s="479"/>
      <c r="O4" s="479"/>
      <c r="P4" s="479"/>
      <c r="Q4" s="193"/>
      <c r="R4" s="221" t="s">
        <v>8</v>
      </c>
    </row>
    <row r="5" spans="2:23" ht="54.95" customHeight="1" x14ac:dyDescent="0.2">
      <c r="B5" s="437" t="s">
        <v>203</v>
      </c>
      <c r="C5" s="381" t="s">
        <v>3</v>
      </c>
      <c r="D5" s="384"/>
      <c r="E5" s="480" t="s">
        <v>12</v>
      </c>
      <c r="F5" s="480"/>
      <c r="G5" s="480"/>
      <c r="H5" s="480"/>
      <c r="I5" s="480"/>
      <c r="J5" s="480"/>
      <c r="K5" s="480"/>
      <c r="L5" s="480"/>
      <c r="M5" s="480"/>
      <c r="N5" s="480"/>
      <c r="O5" s="480"/>
      <c r="P5" s="480"/>
      <c r="Q5" s="385" t="s">
        <v>6</v>
      </c>
      <c r="R5" s="386" t="s">
        <v>7</v>
      </c>
    </row>
    <row r="6" spans="2:23" ht="39.950000000000003" customHeight="1" x14ac:dyDescent="0.2">
      <c r="B6" s="533" t="s">
        <v>340</v>
      </c>
      <c r="C6" s="205" t="s">
        <v>13</v>
      </c>
      <c r="D6" s="233" t="s">
        <v>5</v>
      </c>
      <c r="E6" s="270">
        <v>93.9</v>
      </c>
      <c r="F6" s="270" t="s">
        <v>9</v>
      </c>
      <c r="G6" s="270">
        <v>94.5</v>
      </c>
      <c r="H6" s="270" t="s">
        <v>9</v>
      </c>
      <c r="I6" s="270">
        <v>95</v>
      </c>
      <c r="J6" s="270" t="s">
        <v>9</v>
      </c>
      <c r="K6" s="211">
        <v>95.2</v>
      </c>
      <c r="L6" s="270" t="s">
        <v>9</v>
      </c>
      <c r="M6" s="211">
        <v>95.9</v>
      </c>
      <c r="N6" s="270" t="s">
        <v>9</v>
      </c>
      <c r="O6" s="270">
        <v>99.1</v>
      </c>
      <c r="P6" s="270" t="s">
        <v>9</v>
      </c>
      <c r="Q6" s="208" t="s">
        <v>63</v>
      </c>
      <c r="R6" s="234" t="s">
        <v>4</v>
      </c>
    </row>
    <row r="7" spans="2:23" ht="39.950000000000003" customHeight="1" x14ac:dyDescent="0.2">
      <c r="B7" s="534"/>
      <c r="C7" s="175" t="s">
        <v>154</v>
      </c>
      <c r="D7" s="223" t="s">
        <v>5</v>
      </c>
      <c r="E7" s="183" t="s">
        <v>9</v>
      </c>
      <c r="F7" s="183" t="s">
        <v>9</v>
      </c>
      <c r="G7" s="183" t="s">
        <v>9</v>
      </c>
      <c r="H7" s="183" t="s">
        <v>9</v>
      </c>
      <c r="I7" s="183" t="s">
        <v>9</v>
      </c>
      <c r="J7" s="183" t="s">
        <v>9</v>
      </c>
      <c r="K7" s="183" t="s">
        <v>9</v>
      </c>
      <c r="L7" s="183" t="s">
        <v>9</v>
      </c>
      <c r="M7" s="183" t="s">
        <v>9</v>
      </c>
      <c r="N7" s="183" t="s">
        <v>9</v>
      </c>
      <c r="O7" s="183">
        <v>100</v>
      </c>
      <c r="P7" s="183" t="s">
        <v>9</v>
      </c>
      <c r="Q7" s="176" t="s">
        <v>63</v>
      </c>
      <c r="R7" s="232" t="s">
        <v>4</v>
      </c>
    </row>
    <row r="8" spans="2:23" ht="39.950000000000003" customHeight="1" x14ac:dyDescent="0.2">
      <c r="B8" s="527" t="s">
        <v>62</v>
      </c>
      <c r="C8" s="205" t="s">
        <v>13</v>
      </c>
      <c r="D8" s="233" t="s">
        <v>56</v>
      </c>
      <c r="E8" s="270" t="s">
        <v>9</v>
      </c>
      <c r="F8" s="270" t="s">
        <v>9</v>
      </c>
      <c r="G8" s="270" t="s">
        <v>9</v>
      </c>
      <c r="H8" s="270" t="s">
        <v>9</v>
      </c>
      <c r="I8" s="270" t="s">
        <v>9</v>
      </c>
      <c r="J8" s="270">
        <v>100</v>
      </c>
      <c r="K8" s="270" t="s">
        <v>9</v>
      </c>
      <c r="L8" s="270" t="s">
        <v>9</v>
      </c>
      <c r="M8" s="270" t="s">
        <v>9</v>
      </c>
      <c r="N8" s="211">
        <v>100</v>
      </c>
      <c r="O8" s="211">
        <v>100</v>
      </c>
      <c r="P8" s="211">
        <v>100</v>
      </c>
      <c r="Q8" s="394" t="s">
        <v>164</v>
      </c>
      <c r="R8" s="409" t="s">
        <v>4</v>
      </c>
    </row>
    <row r="9" spans="2:23" ht="39.950000000000003" customHeight="1" x14ac:dyDescent="0.2">
      <c r="B9" s="528"/>
      <c r="C9" s="16" t="s">
        <v>154</v>
      </c>
      <c r="D9" s="84" t="s">
        <v>56</v>
      </c>
      <c r="E9" s="181" t="s">
        <v>9</v>
      </c>
      <c r="F9" s="181" t="s">
        <v>9</v>
      </c>
      <c r="G9" s="181" t="s">
        <v>9</v>
      </c>
      <c r="H9" s="181" t="s">
        <v>9</v>
      </c>
      <c r="I9" s="181" t="s">
        <v>9</v>
      </c>
      <c r="J9" s="181">
        <v>100</v>
      </c>
      <c r="K9" s="181" t="s">
        <v>9</v>
      </c>
      <c r="L9" s="181" t="s">
        <v>9</v>
      </c>
      <c r="M9" s="181" t="s">
        <v>9</v>
      </c>
      <c r="N9" s="181">
        <v>100</v>
      </c>
      <c r="O9" s="181">
        <v>100</v>
      </c>
      <c r="P9" s="181">
        <v>100</v>
      </c>
      <c r="Q9" s="75" t="s">
        <v>164</v>
      </c>
      <c r="R9" s="83" t="s">
        <v>4</v>
      </c>
      <c r="U9" s="8"/>
      <c r="V9" s="8"/>
      <c r="W9" s="8"/>
    </row>
    <row r="10" spans="2:23" ht="3.75" customHeight="1" thickBot="1" x14ac:dyDescent="0.25">
      <c r="B10" s="529"/>
      <c r="C10" s="81"/>
      <c r="D10" s="80"/>
      <c r="E10" s="271"/>
      <c r="F10" s="271"/>
      <c r="G10" s="271"/>
      <c r="H10" s="271"/>
      <c r="I10" s="271"/>
      <c r="J10" s="271"/>
      <c r="K10" s="271"/>
      <c r="L10" s="271"/>
      <c r="M10" s="271"/>
      <c r="N10" s="271"/>
      <c r="O10" s="271"/>
      <c r="P10" s="271"/>
      <c r="Q10" s="79"/>
      <c r="R10" s="78"/>
      <c r="U10" s="8"/>
      <c r="V10" s="8"/>
      <c r="W10" s="8"/>
    </row>
    <row r="11" spans="2:23" x14ac:dyDescent="0.25">
      <c r="B11" s="416"/>
      <c r="C11" s="9"/>
      <c r="D11" s="9"/>
      <c r="U11" s="8"/>
      <c r="V11" s="8"/>
      <c r="W11" s="8"/>
    </row>
    <row r="12" spans="2:23" s="8" customFormat="1" ht="20.65" customHeight="1" x14ac:dyDescent="0.2">
      <c r="B12" s="416" t="s">
        <v>321</v>
      </c>
      <c r="C12" s="9"/>
      <c r="D12" s="9"/>
      <c r="E12" s="187"/>
      <c r="F12" s="187"/>
      <c r="G12" s="187"/>
      <c r="H12" s="187"/>
      <c r="I12" s="187"/>
      <c r="J12" s="187"/>
      <c r="K12" s="187"/>
      <c r="L12" s="187"/>
      <c r="M12" s="187"/>
      <c r="N12" s="187"/>
      <c r="O12" s="187"/>
      <c r="P12" s="187"/>
      <c r="Q12" s="10"/>
      <c r="R12" s="5"/>
      <c r="S12" s="23"/>
      <c r="U12"/>
      <c r="V12"/>
      <c r="W12"/>
    </row>
    <row r="13" spans="2:23" s="8" customFormat="1" ht="14.25" x14ac:dyDescent="0.2">
      <c r="B13" s="416" t="s">
        <v>166</v>
      </c>
      <c r="C13" s="9"/>
      <c r="D13" s="9"/>
      <c r="E13" s="187"/>
      <c r="F13" s="187"/>
      <c r="G13" s="187"/>
      <c r="H13" s="187"/>
      <c r="I13" s="187"/>
      <c r="J13" s="187"/>
      <c r="K13" s="187"/>
      <c r="L13" s="187"/>
      <c r="M13" s="187"/>
      <c r="N13" s="187"/>
      <c r="O13" s="187"/>
      <c r="P13" s="187"/>
      <c r="Q13" s="10"/>
      <c r="R13" s="10"/>
      <c r="S13" s="22"/>
      <c r="U13"/>
      <c r="V13"/>
      <c r="W13"/>
    </row>
    <row r="14" spans="2:23" s="8" customFormat="1" ht="15.6" customHeight="1" x14ac:dyDescent="0.2">
      <c r="B14" s="416" t="s">
        <v>149</v>
      </c>
      <c r="C14" s="9"/>
      <c r="D14" s="9"/>
      <c r="E14" s="187"/>
      <c r="F14" s="187"/>
      <c r="G14" s="187"/>
      <c r="H14" s="187"/>
      <c r="I14" s="187"/>
      <c r="J14" s="187"/>
      <c r="K14" s="187"/>
      <c r="L14" s="187"/>
      <c r="M14" s="187"/>
      <c r="N14" s="187"/>
      <c r="O14" s="187"/>
      <c r="P14" s="187"/>
      <c r="Q14" s="10"/>
      <c r="R14" s="10"/>
      <c r="S14" s="22"/>
      <c r="U14"/>
      <c r="V14"/>
      <c r="W14"/>
    </row>
    <row r="15" spans="2:23" x14ac:dyDescent="0.25">
      <c r="B15" s="416"/>
      <c r="C15" s="9"/>
      <c r="D15" s="9"/>
    </row>
    <row r="16" spans="2:23" x14ac:dyDescent="0.25">
      <c r="B16" s="416"/>
      <c r="C16" s="9"/>
      <c r="D16" s="9"/>
    </row>
    <row r="17" spans="2:5" x14ac:dyDescent="0.25">
      <c r="B17" s="416"/>
      <c r="C17" s="9"/>
      <c r="D17" s="9"/>
    </row>
    <row r="18" spans="2:5" x14ac:dyDescent="0.25">
      <c r="B18" s="438"/>
      <c r="C18" s="9"/>
      <c r="D18" s="9"/>
      <c r="E18" s="74"/>
    </row>
    <row r="19" spans="2:5" x14ac:dyDescent="0.25">
      <c r="B19" s="438"/>
      <c r="C19" s="9"/>
      <c r="D19" s="9"/>
      <c r="E19" s="74"/>
    </row>
    <row r="20" spans="2:5" x14ac:dyDescent="0.25">
      <c r="B20" s="438"/>
      <c r="C20" s="9"/>
      <c r="D20" s="9"/>
      <c r="E20" s="74"/>
    </row>
    <row r="21" spans="2:5" x14ac:dyDescent="0.25">
      <c r="B21" s="438"/>
      <c r="C21" s="9"/>
      <c r="D21" s="9"/>
      <c r="E21" s="74"/>
    </row>
    <row r="22" spans="2:5" x14ac:dyDescent="0.25">
      <c r="B22" s="416"/>
      <c r="C22" s="9"/>
      <c r="D22" s="9"/>
      <c r="E22" s="74"/>
    </row>
    <row r="23" spans="2:5" x14ac:dyDescent="0.25">
      <c r="B23" s="416"/>
      <c r="C23" s="9"/>
      <c r="D23" s="9"/>
      <c r="E23" s="74"/>
    </row>
    <row r="24" spans="2:5" x14ac:dyDescent="0.25">
      <c r="B24" s="416"/>
      <c r="C24" s="9"/>
      <c r="D24" s="9"/>
      <c r="E24" s="74"/>
    </row>
    <row r="25" spans="2:5" x14ac:dyDescent="0.25">
      <c r="B25" s="416"/>
      <c r="C25" s="9"/>
      <c r="D25" s="9"/>
      <c r="E25" s="74"/>
    </row>
    <row r="26" spans="2:5" x14ac:dyDescent="0.25">
      <c r="B26" s="416"/>
      <c r="C26" s="9"/>
      <c r="D26" s="9"/>
      <c r="E26" s="74"/>
    </row>
    <row r="27" spans="2:5" x14ac:dyDescent="0.25">
      <c r="B27" s="416"/>
      <c r="C27" s="9"/>
      <c r="D27" s="9"/>
    </row>
    <row r="28" spans="2:5" x14ac:dyDescent="0.25">
      <c r="B28" s="416"/>
      <c r="C28" s="9"/>
      <c r="D28" s="9"/>
    </row>
    <row r="29" spans="2:5" x14ac:dyDescent="0.25">
      <c r="B29" s="416"/>
      <c r="C29" s="9"/>
      <c r="D29" s="9"/>
    </row>
    <row r="30" spans="2:5" x14ac:dyDescent="0.25">
      <c r="B30" s="416"/>
      <c r="C30" s="9"/>
      <c r="D30" s="9"/>
    </row>
    <row r="31" spans="2:5" x14ac:dyDescent="0.25">
      <c r="B31" s="416"/>
      <c r="C31" s="9"/>
      <c r="D31" s="9"/>
    </row>
    <row r="32" spans="2:5" x14ac:dyDescent="0.25">
      <c r="B32" s="416"/>
      <c r="C32" s="9"/>
      <c r="D32" s="9"/>
    </row>
    <row r="33" spans="2:4" x14ac:dyDescent="0.25">
      <c r="B33" s="416"/>
      <c r="C33" s="9"/>
      <c r="D33" s="9"/>
    </row>
    <row r="34" spans="2:4" x14ac:dyDescent="0.25">
      <c r="B34" s="416"/>
      <c r="C34" s="9"/>
      <c r="D34" s="9"/>
    </row>
    <row r="35" spans="2:4" x14ac:dyDescent="0.25">
      <c r="B35" s="416"/>
      <c r="C35" s="9"/>
      <c r="D35" s="9"/>
    </row>
    <row r="36" spans="2:4" x14ac:dyDescent="0.25">
      <c r="B36" s="416"/>
      <c r="C36" s="9"/>
      <c r="D36" s="9"/>
    </row>
    <row r="37" spans="2:4" x14ac:dyDescent="0.25">
      <c r="B37" s="416"/>
      <c r="C37" s="9"/>
      <c r="D37" s="9"/>
    </row>
    <row r="38" spans="2:4" x14ac:dyDescent="0.25">
      <c r="B38" s="416"/>
      <c r="C38" s="9"/>
      <c r="D38" s="9"/>
    </row>
    <row r="39" spans="2:4" x14ac:dyDescent="0.25">
      <c r="B39" s="416"/>
      <c r="C39" s="9"/>
      <c r="D39" s="9"/>
    </row>
    <row r="40" spans="2:4" x14ac:dyDescent="0.25">
      <c r="B40" s="416"/>
      <c r="C40" s="9"/>
      <c r="D40" s="9"/>
    </row>
    <row r="41" spans="2:4" x14ac:dyDescent="0.25">
      <c r="B41" s="416"/>
      <c r="C41" s="9"/>
      <c r="D41" s="9"/>
    </row>
    <row r="42" spans="2:4" x14ac:dyDescent="0.25">
      <c r="B42" s="416"/>
      <c r="C42" s="9"/>
      <c r="D42" s="9"/>
    </row>
    <row r="43" spans="2:4" x14ac:dyDescent="0.25">
      <c r="B43" s="416"/>
      <c r="C43" s="9"/>
      <c r="D43" s="9"/>
    </row>
    <row r="44" spans="2:4" x14ac:dyDescent="0.25">
      <c r="B44" s="416"/>
      <c r="C44" s="9"/>
      <c r="D44" s="9"/>
    </row>
    <row r="45" spans="2:4" x14ac:dyDescent="0.25">
      <c r="B45" s="416"/>
      <c r="C45" s="9"/>
      <c r="D45" s="9"/>
    </row>
    <row r="46" spans="2:4" x14ac:dyDescent="0.25">
      <c r="B46" s="416"/>
      <c r="C46" s="9"/>
      <c r="D46" s="9"/>
    </row>
    <row r="47" spans="2:4" x14ac:dyDescent="0.25">
      <c r="B47" s="416"/>
      <c r="C47" s="9"/>
      <c r="D47" s="9"/>
    </row>
    <row r="48" spans="2:4"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B288" s="416"/>
      <c r="C288" s="9"/>
      <c r="D288" s="9"/>
    </row>
    <row r="289" spans="2:4" x14ac:dyDescent="0.25">
      <c r="B289" s="416"/>
      <c r="C289" s="9"/>
      <c r="D289" s="9"/>
    </row>
    <row r="290" spans="2:4" x14ac:dyDescent="0.25">
      <c r="B290" s="416"/>
      <c r="C290" s="9"/>
      <c r="D290" s="9"/>
    </row>
    <row r="291" spans="2:4" x14ac:dyDescent="0.25">
      <c r="B291" s="416"/>
      <c r="C291" s="9"/>
      <c r="D291" s="9"/>
    </row>
    <row r="292" spans="2:4" x14ac:dyDescent="0.25">
      <c r="B292" s="416"/>
      <c r="C292" s="9"/>
      <c r="D292" s="9"/>
    </row>
    <row r="293" spans="2:4" x14ac:dyDescent="0.25">
      <c r="C293" s="9"/>
      <c r="D293" s="9"/>
    </row>
    <row r="294" spans="2:4" x14ac:dyDescent="0.25">
      <c r="C294" s="9"/>
      <c r="D294" s="9"/>
    </row>
    <row r="295" spans="2:4" x14ac:dyDescent="0.25">
      <c r="C295" s="9"/>
      <c r="D295" s="9"/>
    </row>
    <row r="296" spans="2:4" x14ac:dyDescent="0.25">
      <c r="C296" s="9"/>
      <c r="D296" s="9"/>
    </row>
    <row r="297" spans="2:4" x14ac:dyDescent="0.25">
      <c r="C297" s="9"/>
      <c r="D297" s="9"/>
    </row>
    <row r="298" spans="2:4" x14ac:dyDescent="0.25">
      <c r="C298" s="9"/>
      <c r="D298" s="9"/>
    </row>
    <row r="299" spans="2:4" x14ac:dyDescent="0.25">
      <c r="C299" s="9"/>
      <c r="D299" s="9"/>
    </row>
    <row r="300" spans="2:4" x14ac:dyDescent="0.25">
      <c r="C300" s="9"/>
      <c r="D300" s="9"/>
    </row>
    <row r="301" spans="2:4" x14ac:dyDescent="0.25">
      <c r="C301" s="9"/>
      <c r="D301" s="9"/>
    </row>
    <row r="302" spans="2:4" x14ac:dyDescent="0.25">
      <c r="C302" s="9"/>
      <c r="D302" s="9"/>
    </row>
    <row r="303" spans="2:4" x14ac:dyDescent="0.25">
      <c r="C303" s="9"/>
      <c r="D303" s="9"/>
    </row>
    <row r="304" spans="2: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row r="322" spans="3:4" x14ac:dyDescent="0.25">
      <c r="C322" s="9"/>
      <c r="D322" s="9"/>
    </row>
    <row r="323" spans="3:4" x14ac:dyDescent="0.25">
      <c r="C323" s="9"/>
      <c r="D323" s="9"/>
    </row>
    <row r="324" spans="3:4" x14ac:dyDescent="0.25">
      <c r="C324" s="9"/>
      <c r="D324" s="9"/>
    </row>
    <row r="325" spans="3:4" x14ac:dyDescent="0.25">
      <c r="C325" s="9"/>
      <c r="D325" s="9"/>
    </row>
    <row r="326" spans="3:4" x14ac:dyDescent="0.25">
      <c r="C326" s="9"/>
      <c r="D326" s="9"/>
    </row>
  </sheetData>
  <mergeCells count="5">
    <mergeCell ref="B8:B10"/>
    <mergeCell ref="C2:R2"/>
    <mergeCell ref="E4:P4"/>
    <mergeCell ref="E5:P5"/>
    <mergeCell ref="B6:B7"/>
  </mergeCells>
  <hyperlinks>
    <hyperlink ref="B8" r:id="rId1" display="Zusammenarbeit für grenzüberschreiteten Beckenbereich"/>
  </hyperlinks>
  <pageMargins left="0.39370078740157483" right="0.39370078740157483" top="0.39370078740157483" bottom="0.39370078740157483" header="0.31496062992125984" footer="0.31496062992125984"/>
  <pageSetup paperSize="9" scale="54"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DDD309"/>
    <pageSetUpPr fitToPage="1"/>
  </sheetPr>
  <dimension ref="B1:S321"/>
  <sheetViews>
    <sheetView showGridLines="0" zoomScale="75" zoomScaleNormal="75" workbookViewId="0">
      <selection activeCell="C6" sqref="C6"/>
    </sheetView>
  </sheetViews>
  <sheetFormatPr baseColWidth="10" defaultRowHeight="15" x14ac:dyDescent="0.25"/>
  <cols>
    <col min="2" max="2" width="24.375" style="12" customWidth="1"/>
    <col min="3" max="3" width="23.25" style="12" customWidth="1"/>
    <col min="4" max="4" width="9.125" style="20" customWidth="1"/>
    <col min="5" max="9" width="8.75" style="199" customWidth="1"/>
    <col min="10" max="13" width="8.75" style="178" customWidth="1"/>
    <col min="14" max="16" width="9.75" style="178" customWidth="1"/>
    <col min="17" max="17" width="8.375" style="13" customWidth="1"/>
    <col min="18" max="18" width="6.25" style="67" customWidth="1"/>
    <col min="19" max="19" width="2.75" customWidth="1"/>
  </cols>
  <sheetData>
    <row r="1" spans="2:19" ht="18.75" thickBot="1" x14ac:dyDescent="0.3">
      <c r="B1" s="18" t="s">
        <v>152</v>
      </c>
      <c r="D1" s="12"/>
      <c r="E1" s="178"/>
      <c r="F1" s="178"/>
      <c r="G1" s="178"/>
      <c r="H1" s="178"/>
      <c r="I1" s="178"/>
      <c r="R1" s="13"/>
      <c r="S1" s="32"/>
    </row>
    <row r="2" spans="2:19" ht="103.9" customHeight="1" x14ac:dyDescent="0.2">
      <c r="B2" s="102"/>
      <c r="C2" s="538" t="s">
        <v>89</v>
      </c>
      <c r="D2" s="539"/>
      <c r="E2" s="539"/>
      <c r="F2" s="539"/>
      <c r="G2" s="539"/>
      <c r="H2" s="539"/>
      <c r="I2" s="539"/>
      <c r="J2" s="539"/>
      <c r="K2" s="539"/>
      <c r="L2" s="539"/>
      <c r="M2" s="539"/>
      <c r="N2" s="539"/>
      <c r="O2" s="539"/>
      <c r="P2" s="539"/>
      <c r="Q2" s="539"/>
      <c r="R2" s="540"/>
    </row>
    <row r="3" spans="2:19" ht="30" customHeight="1" x14ac:dyDescent="0.2">
      <c r="B3" s="101" t="s">
        <v>48</v>
      </c>
      <c r="C3" s="64" t="s">
        <v>14</v>
      </c>
      <c r="D3" s="64" t="s">
        <v>0</v>
      </c>
      <c r="E3" s="63">
        <v>2010</v>
      </c>
      <c r="F3" s="63">
        <v>2011</v>
      </c>
      <c r="G3" s="63">
        <v>2012</v>
      </c>
      <c r="H3" s="63">
        <v>2013</v>
      </c>
      <c r="I3" s="63">
        <v>2014</v>
      </c>
      <c r="J3" s="63">
        <v>2015</v>
      </c>
      <c r="K3" s="63">
        <v>2016</v>
      </c>
      <c r="L3" s="63">
        <v>2017</v>
      </c>
      <c r="M3" s="63">
        <v>2018</v>
      </c>
      <c r="N3" s="63">
        <v>2019</v>
      </c>
      <c r="O3" s="63">
        <v>2020</v>
      </c>
      <c r="P3" s="63">
        <v>2021</v>
      </c>
      <c r="Q3" s="62" t="s">
        <v>1</v>
      </c>
      <c r="R3" s="98" t="s">
        <v>2</v>
      </c>
    </row>
    <row r="4" spans="2:19" s="6" customFormat="1" ht="51.75" customHeight="1" x14ac:dyDescent="0.2">
      <c r="B4" s="434" t="s">
        <v>88</v>
      </c>
      <c r="C4" s="466" t="s">
        <v>3</v>
      </c>
      <c r="D4" s="191"/>
      <c r="E4" s="479" t="s">
        <v>12</v>
      </c>
      <c r="F4" s="479"/>
      <c r="G4" s="479"/>
      <c r="H4" s="479"/>
      <c r="I4" s="479"/>
      <c r="J4" s="479"/>
      <c r="K4" s="479"/>
      <c r="L4" s="479"/>
      <c r="M4" s="479"/>
      <c r="N4" s="479"/>
      <c r="O4" s="479"/>
      <c r="P4" s="243"/>
      <c r="Q4" s="222"/>
      <c r="R4" s="235" t="s">
        <v>8</v>
      </c>
    </row>
    <row r="5" spans="2:19" s="6" customFormat="1" ht="59.25" customHeight="1" x14ac:dyDescent="0.2">
      <c r="B5" s="435" t="s">
        <v>87</v>
      </c>
      <c r="C5" s="459" t="s">
        <v>3</v>
      </c>
      <c r="D5" s="381"/>
      <c r="E5" s="480" t="s">
        <v>12</v>
      </c>
      <c r="F5" s="480"/>
      <c r="G5" s="480"/>
      <c r="H5" s="480"/>
      <c r="I5" s="480"/>
      <c r="J5" s="480"/>
      <c r="K5" s="480"/>
      <c r="L5" s="480"/>
      <c r="M5" s="480"/>
      <c r="N5" s="480"/>
      <c r="O5" s="480"/>
      <c r="P5" s="371"/>
      <c r="Q5" s="385"/>
      <c r="R5" s="387" t="s">
        <v>8</v>
      </c>
    </row>
    <row r="6" spans="2:19" s="6" customFormat="1" ht="49.5" customHeight="1" x14ac:dyDescent="0.2">
      <c r="B6" s="541" t="s">
        <v>86</v>
      </c>
      <c r="C6" s="205" t="s">
        <v>13</v>
      </c>
      <c r="D6" s="206" t="s">
        <v>5</v>
      </c>
      <c r="E6" s="207">
        <v>31.205328664944254</v>
      </c>
      <c r="F6" s="207">
        <v>31.552147732020412</v>
      </c>
      <c r="G6" s="207">
        <v>32.734280900985695</v>
      </c>
      <c r="H6" s="207">
        <v>32.664783692588713</v>
      </c>
      <c r="I6" s="207">
        <v>33.550308035411383</v>
      </c>
      <c r="J6" s="207">
        <v>33.497483033483839</v>
      </c>
      <c r="K6" s="207">
        <v>33.369692545350041</v>
      </c>
      <c r="L6" s="207">
        <v>33.136451029309875</v>
      </c>
      <c r="M6" s="266">
        <v>33.784369419720925</v>
      </c>
      <c r="N6" s="266">
        <v>33.754839569130816</v>
      </c>
      <c r="O6" s="266">
        <v>36.545341042155464</v>
      </c>
      <c r="P6" s="266">
        <v>36.444732050123818</v>
      </c>
      <c r="Q6" s="236" t="s">
        <v>6</v>
      </c>
      <c r="R6" s="237" t="s">
        <v>4</v>
      </c>
    </row>
    <row r="7" spans="2:19" s="6" customFormat="1" ht="49.5" customHeight="1" x14ac:dyDescent="0.2">
      <c r="B7" s="542"/>
      <c r="C7" s="175" t="s">
        <v>154</v>
      </c>
      <c r="D7" s="391" t="s">
        <v>5</v>
      </c>
      <c r="E7" s="185">
        <v>9.6616108610139957</v>
      </c>
      <c r="F7" s="185">
        <v>10.004941977651002</v>
      </c>
      <c r="G7" s="185">
        <v>10.041155742311291</v>
      </c>
      <c r="H7" s="185">
        <v>9.3630496926623561</v>
      </c>
      <c r="I7" s="185">
        <v>9.8330052394938594</v>
      </c>
      <c r="J7" s="185">
        <v>10.344219870835197</v>
      </c>
      <c r="K7" s="185">
        <v>9.6812018062275058</v>
      </c>
      <c r="L7" s="185">
        <v>9.2959132788756982</v>
      </c>
      <c r="M7" s="267">
        <v>9.5753594814451546</v>
      </c>
      <c r="N7" s="267">
        <v>9.4206224009987043</v>
      </c>
      <c r="O7" s="267">
        <v>9.8877700831619908</v>
      </c>
      <c r="P7" s="267">
        <v>10.343694397545089</v>
      </c>
      <c r="Q7" s="238" t="s">
        <v>6</v>
      </c>
      <c r="R7" s="239" t="s">
        <v>4</v>
      </c>
    </row>
    <row r="8" spans="2:19" s="6" customFormat="1" ht="52.15" customHeight="1" x14ac:dyDescent="0.2">
      <c r="B8" s="541" t="s">
        <v>85</v>
      </c>
      <c r="C8" s="205" t="s">
        <v>13</v>
      </c>
      <c r="D8" s="206" t="s">
        <v>84</v>
      </c>
      <c r="E8" s="268">
        <v>1116.1428999353814</v>
      </c>
      <c r="F8" s="268">
        <v>1081.2032700494062</v>
      </c>
      <c r="G8" s="268">
        <v>1084.8459868236041</v>
      </c>
      <c r="H8" s="268">
        <v>1108.7039810059159</v>
      </c>
      <c r="I8" s="268">
        <v>1065.2631662748308</v>
      </c>
      <c r="J8" s="268">
        <v>1096.9794877851728</v>
      </c>
      <c r="K8" s="268">
        <v>1126.0231174722669</v>
      </c>
      <c r="L8" s="268">
        <v>1141.8313830628576</v>
      </c>
      <c r="M8" s="268">
        <v>1125.978749295562</v>
      </c>
      <c r="N8" s="268">
        <v>1139.129617456447</v>
      </c>
      <c r="O8" s="268">
        <v>1055.6603421538994</v>
      </c>
      <c r="P8" s="268">
        <v>1123.4625196020888</v>
      </c>
      <c r="Q8" s="236" t="s">
        <v>6</v>
      </c>
      <c r="R8" s="237" t="s">
        <v>7</v>
      </c>
    </row>
    <row r="9" spans="2:19" s="6" customFormat="1" ht="52.15" customHeight="1" x14ac:dyDescent="0.2">
      <c r="B9" s="542"/>
      <c r="C9" s="175" t="s">
        <v>154</v>
      </c>
      <c r="D9" s="391" t="s">
        <v>84</v>
      </c>
      <c r="E9" s="251">
        <v>140.42163696970744</v>
      </c>
      <c r="F9" s="251">
        <v>133.23010276890312</v>
      </c>
      <c r="G9" s="251">
        <v>132.77594515737792</v>
      </c>
      <c r="H9" s="251">
        <v>135.46522432049636</v>
      </c>
      <c r="I9" s="251">
        <v>127.59580845009295</v>
      </c>
      <c r="J9" s="251">
        <v>131.72631276231695</v>
      </c>
      <c r="K9" s="251">
        <v>135.15938890456292</v>
      </c>
      <c r="L9" s="251">
        <v>136.58760494783084</v>
      </c>
      <c r="M9" s="251">
        <v>134.04217798935144</v>
      </c>
      <c r="N9" s="251">
        <v>132.70037228108583</v>
      </c>
      <c r="O9" s="251">
        <v>125.53729847074851</v>
      </c>
      <c r="P9" s="251">
        <v>132.22598242889924</v>
      </c>
      <c r="Q9" s="238" t="s">
        <v>6</v>
      </c>
      <c r="R9" s="239" t="s">
        <v>7</v>
      </c>
    </row>
    <row r="10" spans="2:19" s="6" customFormat="1" ht="52.15" customHeight="1" x14ac:dyDescent="0.2">
      <c r="B10" s="535" t="s">
        <v>83</v>
      </c>
      <c r="C10" s="205" t="s">
        <v>13</v>
      </c>
      <c r="D10" s="206" t="s">
        <v>82</v>
      </c>
      <c r="E10" s="268">
        <v>133.49284642135848</v>
      </c>
      <c r="F10" s="268">
        <v>128.89061068947282</v>
      </c>
      <c r="G10" s="268">
        <v>128.74506849125365</v>
      </c>
      <c r="H10" s="268">
        <v>130.78611539452342</v>
      </c>
      <c r="I10" s="268">
        <v>124.68067000940911</v>
      </c>
      <c r="J10" s="268">
        <v>127.11942436017264</v>
      </c>
      <c r="K10" s="268">
        <v>128.83845676577567</v>
      </c>
      <c r="L10" s="268">
        <v>129.82625420651513</v>
      </c>
      <c r="M10" s="268">
        <v>127.40620947215857</v>
      </c>
      <c r="N10" s="268">
        <v>128.31450727895802</v>
      </c>
      <c r="O10" s="268">
        <v>118.38944628440882</v>
      </c>
      <c r="P10" s="268">
        <v>125.50522364940132</v>
      </c>
      <c r="Q10" s="236" t="s">
        <v>6</v>
      </c>
      <c r="R10" s="237" t="s">
        <v>7</v>
      </c>
    </row>
    <row r="11" spans="2:19" s="6" customFormat="1" ht="52.15" customHeight="1" x14ac:dyDescent="0.2">
      <c r="B11" s="536"/>
      <c r="C11" s="16" t="s">
        <v>154</v>
      </c>
      <c r="D11" s="390" t="s">
        <v>82</v>
      </c>
      <c r="E11" s="248">
        <v>82.81579684340403</v>
      </c>
      <c r="F11" s="248">
        <v>77.975542029330867</v>
      </c>
      <c r="G11" s="248">
        <v>76.867735266207333</v>
      </c>
      <c r="H11" s="248">
        <v>77.249917923272193</v>
      </c>
      <c r="I11" s="248">
        <v>71.641100238002778</v>
      </c>
      <c r="J11" s="248">
        <v>72.607484056452179</v>
      </c>
      <c r="K11" s="248">
        <v>72.935336188611174</v>
      </c>
      <c r="L11" s="248">
        <v>72.741238144701541</v>
      </c>
      <c r="M11" s="248">
        <v>70.841200744841288</v>
      </c>
      <c r="N11" s="248">
        <v>69.723404447723794</v>
      </c>
      <c r="O11" s="248">
        <v>65.549419483409181</v>
      </c>
      <c r="P11" s="248">
        <v>68.730774591711437</v>
      </c>
      <c r="Q11" s="100" t="s">
        <v>6</v>
      </c>
      <c r="R11" s="99" t="s">
        <v>7</v>
      </c>
    </row>
    <row r="12" spans="2:19" s="6" customFormat="1" ht="4.5" customHeight="1" thickBot="1" x14ac:dyDescent="0.25">
      <c r="B12" s="537"/>
      <c r="C12" s="97"/>
      <c r="D12" s="96"/>
      <c r="E12" s="269"/>
      <c r="F12" s="269"/>
      <c r="G12" s="269"/>
      <c r="H12" s="269"/>
      <c r="I12" s="269"/>
      <c r="J12" s="269"/>
      <c r="K12" s="269"/>
      <c r="L12" s="269"/>
      <c r="M12" s="269"/>
      <c r="N12" s="269"/>
      <c r="O12" s="269"/>
      <c r="P12" s="269"/>
      <c r="Q12" s="95"/>
      <c r="R12" s="94"/>
    </row>
    <row r="13" spans="2:19" ht="9.75" customHeight="1" x14ac:dyDescent="0.25">
      <c r="B13" s="416"/>
      <c r="C13" s="9"/>
      <c r="D13" s="9"/>
    </row>
    <row r="14" spans="2:19" s="8" customFormat="1" ht="20.25" customHeight="1" x14ac:dyDescent="0.2">
      <c r="B14" s="416" t="s">
        <v>321</v>
      </c>
      <c r="C14" s="9"/>
      <c r="D14" s="9"/>
      <c r="E14" s="187"/>
      <c r="F14" s="187"/>
      <c r="G14" s="187"/>
      <c r="H14" s="187"/>
      <c r="I14" s="187"/>
      <c r="J14" s="187"/>
      <c r="K14" s="187"/>
      <c r="L14" s="187"/>
      <c r="M14" s="187"/>
      <c r="N14" s="187"/>
      <c r="O14" s="187"/>
      <c r="P14" s="187"/>
      <c r="Q14" s="10"/>
      <c r="R14" s="5"/>
      <c r="S14" s="23"/>
    </row>
    <row r="15" spans="2:19" s="8" customFormat="1" ht="12.75" x14ac:dyDescent="0.2">
      <c r="B15" s="416" t="s">
        <v>81</v>
      </c>
      <c r="C15" s="9"/>
      <c r="D15" s="9"/>
      <c r="E15" s="187"/>
      <c r="F15" s="187"/>
      <c r="G15" s="187"/>
      <c r="H15" s="187"/>
      <c r="I15" s="187"/>
      <c r="J15" s="187"/>
      <c r="K15" s="187"/>
      <c r="L15" s="187"/>
      <c r="M15" s="187"/>
      <c r="N15" s="187"/>
      <c r="O15" s="187"/>
      <c r="P15" s="187"/>
      <c r="Q15" s="10"/>
      <c r="R15" s="10"/>
      <c r="S15" s="22"/>
    </row>
    <row r="16" spans="2:19" s="8" customFormat="1" ht="15.6" customHeight="1" x14ac:dyDescent="0.2">
      <c r="B16" s="416" t="s">
        <v>149</v>
      </c>
      <c r="C16" s="9"/>
      <c r="D16" s="9"/>
      <c r="E16" s="187"/>
      <c r="F16" s="187"/>
      <c r="G16" s="187"/>
      <c r="H16" s="187"/>
      <c r="I16" s="187"/>
      <c r="J16" s="187"/>
      <c r="K16" s="187"/>
      <c r="L16" s="187"/>
      <c r="M16" s="187"/>
      <c r="N16" s="187"/>
      <c r="O16" s="187"/>
      <c r="P16" s="187"/>
      <c r="Q16" s="10"/>
      <c r="R16" s="10"/>
      <c r="S16" s="22"/>
    </row>
    <row r="17" spans="2:18" x14ac:dyDescent="0.25">
      <c r="B17" s="416"/>
      <c r="C17" s="9"/>
      <c r="D17" s="9"/>
    </row>
    <row r="18" spans="2:18" ht="14.25" x14ac:dyDescent="0.2">
      <c r="B18" s="416"/>
      <c r="C18" s="9"/>
      <c r="D18" s="9"/>
      <c r="E18" s="74"/>
      <c r="F18" s="74"/>
      <c r="G18" s="74"/>
      <c r="H18" s="74"/>
      <c r="I18" s="74"/>
      <c r="J18" s="74"/>
      <c r="K18" s="74"/>
      <c r="L18" s="74"/>
      <c r="M18" s="74"/>
      <c r="N18" s="74"/>
      <c r="O18" s="74"/>
      <c r="P18" s="74"/>
      <c r="Q18"/>
      <c r="R18"/>
    </row>
    <row r="19" spans="2:18" ht="14.25" x14ac:dyDescent="0.2">
      <c r="B19" s="416"/>
      <c r="C19" s="9"/>
      <c r="D19" s="9"/>
      <c r="E19" s="74"/>
      <c r="F19" s="74"/>
      <c r="G19" s="74"/>
      <c r="H19" s="74"/>
      <c r="I19" s="74"/>
      <c r="J19" s="74"/>
      <c r="K19" s="74"/>
      <c r="L19" s="74"/>
      <c r="M19" s="74"/>
      <c r="N19" s="74"/>
      <c r="O19" s="74"/>
      <c r="P19" s="74"/>
      <c r="Q19"/>
      <c r="R19"/>
    </row>
    <row r="20" spans="2:18" ht="14.25" x14ac:dyDescent="0.2">
      <c r="B20" s="416"/>
      <c r="C20" s="9"/>
      <c r="D20" s="9"/>
      <c r="E20" s="74"/>
      <c r="F20" s="74"/>
      <c r="G20" s="74"/>
      <c r="H20" s="74"/>
      <c r="I20" s="74"/>
      <c r="J20" s="74"/>
      <c r="K20" s="74"/>
      <c r="L20" s="74"/>
      <c r="M20" s="74"/>
      <c r="N20" s="74"/>
      <c r="O20" s="74"/>
      <c r="P20" s="74"/>
      <c r="Q20"/>
      <c r="R20"/>
    </row>
    <row r="21" spans="2:18" ht="14.25" x14ac:dyDescent="0.2">
      <c r="B21" s="416"/>
      <c r="C21" s="9"/>
      <c r="D21" s="9"/>
      <c r="E21" s="74"/>
      <c r="F21" s="74"/>
      <c r="G21" s="74"/>
      <c r="H21" s="74"/>
      <c r="I21" s="74"/>
      <c r="J21" s="74"/>
      <c r="K21" s="74"/>
      <c r="L21" s="74"/>
      <c r="M21" s="74"/>
      <c r="N21" s="74"/>
      <c r="O21" s="74"/>
      <c r="P21" s="74"/>
      <c r="Q21"/>
      <c r="R21"/>
    </row>
    <row r="22" spans="2:18" ht="14.25" x14ac:dyDescent="0.2">
      <c r="B22" s="416"/>
      <c r="C22" s="9"/>
      <c r="D22" s="9"/>
      <c r="E22" s="74"/>
      <c r="F22" s="74"/>
      <c r="G22" s="74"/>
      <c r="H22" s="74"/>
      <c r="I22" s="74"/>
      <c r="J22" s="74"/>
      <c r="K22" s="74"/>
      <c r="L22" s="74"/>
      <c r="M22" s="74"/>
      <c r="N22" s="74"/>
      <c r="O22" s="74"/>
      <c r="P22" s="74"/>
      <c r="Q22"/>
      <c r="R22"/>
    </row>
    <row r="23" spans="2:18" ht="14.25" x14ac:dyDescent="0.2">
      <c r="B23" s="416"/>
      <c r="C23" s="9"/>
      <c r="D23" s="9"/>
      <c r="E23" s="74"/>
      <c r="F23" s="74"/>
      <c r="G23" s="74"/>
      <c r="H23" s="74"/>
      <c r="I23" s="74"/>
      <c r="J23" s="74"/>
      <c r="K23" s="74"/>
      <c r="L23" s="74"/>
      <c r="M23" s="74"/>
      <c r="N23" s="74"/>
      <c r="O23" s="74"/>
      <c r="P23" s="74"/>
      <c r="Q23"/>
      <c r="R23"/>
    </row>
    <row r="24" spans="2:18" ht="14.25" x14ac:dyDescent="0.2">
      <c r="B24" s="416"/>
      <c r="C24" s="9"/>
      <c r="D24" s="9"/>
      <c r="E24" s="74"/>
      <c r="F24" s="74"/>
      <c r="G24" s="74"/>
      <c r="H24" s="74"/>
      <c r="I24" s="74"/>
      <c r="J24" s="74"/>
      <c r="K24" s="74"/>
      <c r="L24" s="74"/>
      <c r="M24" s="74"/>
      <c r="N24" s="74"/>
      <c r="O24" s="74"/>
      <c r="P24" s="74"/>
      <c r="Q24"/>
      <c r="R24"/>
    </row>
    <row r="25" spans="2:18" ht="14.25" x14ac:dyDescent="0.2">
      <c r="B25" s="416"/>
      <c r="C25" s="9"/>
      <c r="D25" s="9"/>
      <c r="E25" s="74"/>
      <c r="F25" s="74"/>
      <c r="G25" s="74"/>
      <c r="H25" s="74"/>
      <c r="I25" s="74"/>
      <c r="J25" s="74"/>
      <c r="K25" s="74"/>
      <c r="L25" s="74"/>
      <c r="M25" s="74"/>
      <c r="N25" s="74"/>
      <c r="O25" s="74"/>
      <c r="P25" s="74"/>
      <c r="Q25"/>
      <c r="R25"/>
    </row>
    <row r="26" spans="2:18" ht="14.25" x14ac:dyDescent="0.2">
      <c r="B26" s="416"/>
      <c r="C26" s="9"/>
      <c r="D26" s="9"/>
      <c r="E26" s="74"/>
      <c r="F26" s="74"/>
      <c r="G26" s="74"/>
      <c r="H26" s="74"/>
      <c r="I26" s="74"/>
      <c r="J26" s="74"/>
      <c r="K26" s="74"/>
      <c r="L26" s="74"/>
      <c r="M26" s="74"/>
      <c r="N26" s="74"/>
      <c r="O26" s="74"/>
      <c r="P26" s="74"/>
      <c r="Q26"/>
      <c r="R26"/>
    </row>
    <row r="27" spans="2:18" ht="14.25" x14ac:dyDescent="0.2">
      <c r="B27" s="416"/>
      <c r="C27" s="9"/>
      <c r="D27" s="9"/>
      <c r="E27" s="74"/>
      <c r="F27" s="74"/>
      <c r="G27" s="74"/>
      <c r="H27" s="74"/>
      <c r="I27" s="74"/>
      <c r="J27" s="74"/>
      <c r="K27" s="74"/>
      <c r="L27" s="74"/>
      <c r="M27" s="74"/>
      <c r="N27" s="74"/>
      <c r="O27" s="74"/>
      <c r="P27" s="74"/>
      <c r="Q27"/>
      <c r="R27"/>
    </row>
    <row r="28" spans="2:18" ht="14.25" x14ac:dyDescent="0.2">
      <c r="B28" s="416"/>
      <c r="C28" s="9"/>
      <c r="D28" s="9"/>
      <c r="E28" s="74"/>
      <c r="F28" s="74"/>
      <c r="G28" s="74"/>
      <c r="H28" s="74"/>
      <c r="I28" s="74"/>
      <c r="J28" s="74"/>
      <c r="K28" s="74"/>
      <c r="L28" s="74"/>
      <c r="M28" s="74"/>
      <c r="N28" s="74"/>
      <c r="O28" s="74"/>
      <c r="P28" s="74"/>
      <c r="Q28"/>
      <c r="R28"/>
    </row>
    <row r="29" spans="2:18" ht="14.25" x14ac:dyDescent="0.2">
      <c r="B29" s="416"/>
      <c r="C29" s="9"/>
      <c r="D29" s="9"/>
      <c r="E29" s="74"/>
      <c r="F29" s="74"/>
      <c r="G29" s="74"/>
      <c r="H29" s="74"/>
      <c r="I29" s="74"/>
      <c r="J29" s="74"/>
      <c r="K29" s="74"/>
      <c r="L29" s="74"/>
      <c r="M29" s="74"/>
      <c r="N29" s="74"/>
      <c r="O29" s="74"/>
      <c r="P29" s="74"/>
      <c r="Q29"/>
      <c r="R29"/>
    </row>
    <row r="30" spans="2:18" ht="14.25" x14ac:dyDescent="0.2">
      <c r="B30" s="416"/>
      <c r="C30" s="9"/>
      <c r="D30" s="9"/>
      <c r="E30" s="74"/>
      <c r="F30" s="74"/>
      <c r="G30" s="74"/>
      <c r="H30" s="74"/>
      <c r="I30" s="74"/>
      <c r="J30" s="74"/>
      <c r="K30" s="74"/>
      <c r="L30" s="74"/>
      <c r="M30" s="74"/>
      <c r="N30" s="74"/>
      <c r="O30" s="74"/>
      <c r="P30" s="74"/>
      <c r="Q30"/>
      <c r="R30"/>
    </row>
    <row r="31" spans="2:18" ht="14.25" x14ac:dyDescent="0.2">
      <c r="B31" s="416"/>
      <c r="C31" s="9"/>
      <c r="D31" s="9"/>
      <c r="E31" s="74"/>
      <c r="F31" s="74"/>
      <c r="G31" s="74"/>
      <c r="H31" s="74"/>
      <c r="I31" s="74"/>
      <c r="J31" s="74"/>
      <c r="K31" s="74"/>
      <c r="L31" s="74"/>
      <c r="M31" s="74"/>
      <c r="N31" s="74"/>
      <c r="O31" s="74"/>
      <c r="P31" s="74"/>
      <c r="Q31"/>
      <c r="R31"/>
    </row>
    <row r="32" spans="2:18" ht="14.25" x14ac:dyDescent="0.2">
      <c r="B32" s="416"/>
      <c r="C32" s="9"/>
      <c r="D32" s="9"/>
      <c r="E32" s="74"/>
      <c r="F32" s="74"/>
      <c r="G32" s="74"/>
      <c r="H32" s="74"/>
      <c r="I32" s="74"/>
      <c r="J32" s="74"/>
      <c r="K32" s="74"/>
      <c r="L32" s="74"/>
      <c r="M32" s="74"/>
      <c r="N32" s="74"/>
      <c r="O32" s="74"/>
      <c r="P32" s="74"/>
      <c r="Q32"/>
      <c r="R32"/>
    </row>
    <row r="33" spans="2:18" ht="14.25" x14ac:dyDescent="0.2">
      <c r="B33" s="416"/>
      <c r="C33" s="9"/>
      <c r="D33" s="9"/>
      <c r="E33" s="74"/>
      <c r="F33" s="74"/>
      <c r="G33" s="74"/>
      <c r="H33" s="74"/>
      <c r="I33" s="74"/>
      <c r="J33" s="74"/>
      <c r="K33" s="74"/>
      <c r="L33" s="74"/>
      <c r="M33" s="74"/>
      <c r="N33" s="74"/>
      <c r="O33" s="74"/>
      <c r="P33" s="74"/>
      <c r="Q33"/>
      <c r="R33"/>
    </row>
    <row r="34" spans="2:18" x14ac:dyDescent="0.25">
      <c r="B34" s="416"/>
      <c r="C34" s="9"/>
      <c r="D34" s="9"/>
    </row>
    <row r="35" spans="2:18" x14ac:dyDescent="0.25">
      <c r="B35" s="416"/>
      <c r="C35" s="9"/>
      <c r="D35" s="9"/>
    </row>
    <row r="36" spans="2:18" x14ac:dyDescent="0.25">
      <c r="B36" s="416"/>
      <c r="C36" s="9"/>
      <c r="D36" s="9"/>
    </row>
    <row r="37" spans="2:18" x14ac:dyDescent="0.25">
      <c r="B37" s="416"/>
      <c r="C37" s="9"/>
      <c r="D37" s="9"/>
    </row>
    <row r="38" spans="2:18" x14ac:dyDescent="0.25">
      <c r="B38" s="416"/>
      <c r="C38" s="9"/>
      <c r="D38" s="9"/>
    </row>
    <row r="39" spans="2:18" x14ac:dyDescent="0.25">
      <c r="B39" s="416"/>
      <c r="C39" s="9"/>
      <c r="D39" s="9"/>
    </row>
    <row r="40" spans="2:18" x14ac:dyDescent="0.25">
      <c r="B40" s="416"/>
      <c r="C40" s="9"/>
      <c r="D40" s="9"/>
    </row>
    <row r="41" spans="2:18" x14ac:dyDescent="0.25">
      <c r="B41" s="416"/>
      <c r="C41" s="9"/>
      <c r="D41" s="9"/>
    </row>
    <row r="42" spans="2:18" x14ac:dyDescent="0.25">
      <c r="B42" s="416"/>
      <c r="C42" s="9"/>
      <c r="D42" s="9"/>
    </row>
    <row r="43" spans="2:18" x14ac:dyDescent="0.25">
      <c r="B43" s="416"/>
      <c r="C43" s="9"/>
      <c r="D43" s="9"/>
    </row>
    <row r="44" spans="2:18" x14ac:dyDescent="0.25">
      <c r="B44" s="416"/>
      <c r="C44" s="9"/>
      <c r="D44" s="9"/>
    </row>
    <row r="45" spans="2:18" x14ac:dyDescent="0.25">
      <c r="B45" s="416"/>
      <c r="C45" s="9"/>
      <c r="D45" s="9"/>
    </row>
    <row r="46" spans="2:18" x14ac:dyDescent="0.25">
      <c r="B46" s="416"/>
      <c r="C46" s="9"/>
      <c r="D46" s="9"/>
    </row>
    <row r="47" spans="2:18" x14ac:dyDescent="0.25">
      <c r="B47" s="416"/>
      <c r="C47" s="9"/>
      <c r="D47" s="9"/>
    </row>
    <row r="48" spans="2:18" x14ac:dyDescent="0.25">
      <c r="B48" s="416"/>
      <c r="C48" s="9"/>
      <c r="D48" s="9"/>
    </row>
    <row r="49" spans="2:4" x14ac:dyDescent="0.25">
      <c r="B49" s="416"/>
      <c r="C49" s="9"/>
      <c r="D49" s="9"/>
    </row>
    <row r="50" spans="2:4" x14ac:dyDescent="0.25">
      <c r="B50" s="416"/>
      <c r="C50" s="9"/>
      <c r="D50" s="9"/>
    </row>
    <row r="51" spans="2:4" x14ac:dyDescent="0.25">
      <c r="B51" s="416"/>
      <c r="C51" s="9"/>
      <c r="D51" s="9"/>
    </row>
    <row r="52" spans="2:4" x14ac:dyDescent="0.25">
      <c r="B52" s="416"/>
      <c r="C52" s="9"/>
      <c r="D52" s="9"/>
    </row>
    <row r="53" spans="2:4" x14ac:dyDescent="0.25">
      <c r="B53" s="416"/>
      <c r="C53" s="9"/>
      <c r="D53" s="9"/>
    </row>
    <row r="54" spans="2:4" x14ac:dyDescent="0.25">
      <c r="B54" s="416"/>
      <c r="C54" s="9"/>
      <c r="D54" s="9"/>
    </row>
    <row r="55" spans="2:4" x14ac:dyDescent="0.25">
      <c r="B55" s="416"/>
      <c r="C55" s="9"/>
      <c r="D55" s="9"/>
    </row>
    <row r="56" spans="2:4" x14ac:dyDescent="0.25">
      <c r="B56" s="416"/>
      <c r="C56" s="9"/>
      <c r="D56" s="9"/>
    </row>
    <row r="57" spans="2:4" x14ac:dyDescent="0.25">
      <c r="B57" s="416"/>
      <c r="C57" s="9"/>
      <c r="D57" s="9"/>
    </row>
    <row r="58" spans="2:4" x14ac:dyDescent="0.25">
      <c r="B58" s="416"/>
      <c r="C58" s="9"/>
      <c r="D58" s="9"/>
    </row>
    <row r="59" spans="2:4" x14ac:dyDescent="0.25">
      <c r="B59" s="416"/>
      <c r="C59" s="9"/>
      <c r="D59" s="9"/>
    </row>
    <row r="60" spans="2:4" x14ac:dyDescent="0.25">
      <c r="B60" s="416"/>
      <c r="C60" s="9"/>
      <c r="D60" s="9"/>
    </row>
    <row r="61" spans="2:4" x14ac:dyDescent="0.25">
      <c r="B61" s="416"/>
      <c r="C61" s="9"/>
      <c r="D61" s="9"/>
    </row>
    <row r="62" spans="2:4" x14ac:dyDescent="0.25">
      <c r="B62" s="416"/>
      <c r="C62" s="9"/>
      <c r="D62" s="9"/>
    </row>
    <row r="63" spans="2:4" x14ac:dyDescent="0.25">
      <c r="B63" s="416"/>
      <c r="C63" s="9"/>
      <c r="D63" s="9"/>
    </row>
    <row r="64" spans="2:4"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B248" s="416"/>
      <c r="C248" s="9"/>
      <c r="D248" s="9"/>
    </row>
    <row r="249" spans="2:4" x14ac:dyDescent="0.25">
      <c r="B249" s="416"/>
      <c r="C249" s="9"/>
      <c r="D249" s="9"/>
    </row>
    <row r="250" spans="2:4" x14ac:dyDescent="0.25">
      <c r="B250" s="416"/>
      <c r="C250" s="9"/>
      <c r="D250" s="9"/>
    </row>
    <row r="251" spans="2:4" x14ac:dyDescent="0.25">
      <c r="B251" s="416"/>
      <c r="C251" s="9"/>
      <c r="D251" s="9"/>
    </row>
    <row r="252" spans="2:4" x14ac:dyDescent="0.25">
      <c r="B252" s="416"/>
      <c r="C252" s="9"/>
      <c r="D252" s="9"/>
    </row>
    <row r="253" spans="2:4" x14ac:dyDescent="0.25">
      <c r="B253" s="416"/>
      <c r="C253" s="9"/>
      <c r="D253" s="9"/>
    </row>
    <row r="254" spans="2:4" x14ac:dyDescent="0.25">
      <c r="B254" s="416"/>
      <c r="C254" s="9"/>
      <c r="D254" s="9"/>
    </row>
    <row r="255" spans="2:4" x14ac:dyDescent="0.25">
      <c r="B255" s="416"/>
      <c r="C255" s="9"/>
      <c r="D255" s="9"/>
    </row>
    <row r="256" spans="2:4" x14ac:dyDescent="0.25">
      <c r="B256" s="416"/>
      <c r="C256" s="9"/>
      <c r="D256" s="9"/>
    </row>
    <row r="257" spans="2:4" x14ac:dyDescent="0.25">
      <c r="B257" s="416"/>
      <c r="C257" s="9"/>
      <c r="D257" s="9"/>
    </row>
    <row r="258" spans="2:4" x14ac:dyDescent="0.25">
      <c r="B258" s="416"/>
      <c r="C258" s="9"/>
      <c r="D258" s="9"/>
    </row>
    <row r="259" spans="2:4" x14ac:dyDescent="0.25">
      <c r="B259" s="416"/>
      <c r="C259" s="9"/>
      <c r="D259" s="9"/>
    </row>
    <row r="260" spans="2:4" x14ac:dyDescent="0.25">
      <c r="B260" s="416"/>
      <c r="C260" s="9"/>
      <c r="D260" s="9"/>
    </row>
    <row r="261" spans="2:4" x14ac:dyDescent="0.25">
      <c r="B261" s="416"/>
      <c r="C261" s="9"/>
      <c r="D261" s="9"/>
    </row>
    <row r="262" spans="2:4" x14ac:dyDescent="0.25">
      <c r="B262" s="416"/>
      <c r="C262" s="9"/>
      <c r="D262" s="9"/>
    </row>
    <row r="263" spans="2:4" x14ac:dyDescent="0.25">
      <c r="B263" s="416"/>
      <c r="C263" s="9"/>
      <c r="D263" s="9"/>
    </row>
    <row r="264" spans="2:4" x14ac:dyDescent="0.25">
      <c r="B264" s="416"/>
      <c r="C264" s="9"/>
      <c r="D264" s="9"/>
    </row>
    <row r="265" spans="2:4" x14ac:dyDescent="0.25">
      <c r="B265" s="416"/>
      <c r="C265" s="9"/>
      <c r="D265" s="9"/>
    </row>
    <row r="266" spans="2:4" x14ac:dyDescent="0.25">
      <c r="B266" s="416"/>
      <c r="C266" s="9"/>
      <c r="D266" s="9"/>
    </row>
    <row r="267" spans="2:4" x14ac:dyDescent="0.25">
      <c r="B267" s="416"/>
      <c r="C267" s="9"/>
      <c r="D267" s="9"/>
    </row>
    <row r="268" spans="2:4" x14ac:dyDescent="0.25">
      <c r="B268" s="416"/>
      <c r="C268" s="9"/>
      <c r="D268" s="9"/>
    </row>
    <row r="269" spans="2:4" x14ac:dyDescent="0.25">
      <c r="B269" s="416"/>
      <c r="C269" s="9"/>
      <c r="D269" s="9"/>
    </row>
    <row r="270" spans="2:4" x14ac:dyDescent="0.25">
      <c r="B270" s="416"/>
      <c r="C270" s="9"/>
      <c r="D270" s="9"/>
    </row>
    <row r="271" spans="2:4" x14ac:dyDescent="0.25">
      <c r="B271" s="416"/>
      <c r="C271" s="9"/>
      <c r="D271" s="9"/>
    </row>
    <row r="272" spans="2:4" x14ac:dyDescent="0.25">
      <c r="B272" s="416"/>
      <c r="C272" s="9"/>
      <c r="D272" s="9"/>
    </row>
    <row r="273" spans="2:4" x14ac:dyDescent="0.25">
      <c r="B273" s="416"/>
      <c r="C273" s="9"/>
      <c r="D273" s="9"/>
    </row>
    <row r="274" spans="2:4" x14ac:dyDescent="0.25">
      <c r="B274" s="416"/>
      <c r="C274" s="9"/>
      <c r="D274" s="9"/>
    </row>
    <row r="275" spans="2:4" x14ac:dyDescent="0.25">
      <c r="B275" s="416"/>
      <c r="C275" s="9"/>
      <c r="D275" s="9"/>
    </row>
    <row r="276" spans="2:4" x14ac:dyDescent="0.25">
      <c r="B276" s="416"/>
      <c r="C276" s="9"/>
      <c r="D276" s="9"/>
    </row>
    <row r="277" spans="2:4" x14ac:dyDescent="0.25">
      <c r="B277" s="416"/>
      <c r="C277" s="9"/>
      <c r="D277" s="9"/>
    </row>
    <row r="278" spans="2:4" x14ac:dyDescent="0.25">
      <c r="B278" s="416"/>
      <c r="C278" s="9"/>
      <c r="D278" s="9"/>
    </row>
    <row r="279" spans="2:4" x14ac:dyDescent="0.25">
      <c r="B279" s="416"/>
      <c r="C279" s="9"/>
      <c r="D279" s="9"/>
    </row>
    <row r="280" spans="2:4" x14ac:dyDescent="0.25">
      <c r="B280" s="416"/>
      <c r="C280" s="9"/>
      <c r="D280" s="9"/>
    </row>
    <row r="281" spans="2:4" x14ac:dyDescent="0.25">
      <c r="B281" s="416"/>
      <c r="C281" s="9"/>
      <c r="D281" s="9"/>
    </row>
    <row r="282" spans="2:4" x14ac:dyDescent="0.25">
      <c r="B282" s="416"/>
      <c r="C282" s="9"/>
      <c r="D282" s="9"/>
    </row>
    <row r="283" spans="2:4" x14ac:dyDescent="0.25">
      <c r="B283" s="416"/>
      <c r="C283" s="9"/>
      <c r="D283" s="9"/>
    </row>
    <row r="284" spans="2:4" x14ac:dyDescent="0.25">
      <c r="B284" s="416"/>
      <c r="C284" s="9"/>
      <c r="D284" s="9"/>
    </row>
    <row r="285" spans="2:4" x14ac:dyDescent="0.25">
      <c r="B285" s="416"/>
      <c r="C285" s="9"/>
      <c r="D285" s="9"/>
    </row>
    <row r="286" spans="2:4" x14ac:dyDescent="0.25">
      <c r="B286" s="416"/>
      <c r="C286" s="9"/>
      <c r="D286" s="9"/>
    </row>
    <row r="287" spans="2:4" x14ac:dyDescent="0.25">
      <c r="B287" s="416"/>
      <c r="C287" s="9"/>
      <c r="D287" s="9"/>
    </row>
    <row r="288" spans="2: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row r="302" spans="3:4" x14ac:dyDescent="0.25">
      <c r="C302" s="9"/>
      <c r="D302" s="9"/>
    </row>
    <row r="303" spans="3:4" x14ac:dyDescent="0.25">
      <c r="C303" s="9"/>
      <c r="D303" s="9"/>
    </row>
    <row r="304" spans="3: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sheetData>
  <mergeCells count="6">
    <mergeCell ref="B10:B12"/>
    <mergeCell ref="C2:R2"/>
    <mergeCell ref="E4:O4"/>
    <mergeCell ref="E5:O5"/>
    <mergeCell ref="B6:B7"/>
    <mergeCell ref="B8:B9"/>
  </mergeCells>
  <hyperlinks>
    <hyperlink ref="B6" r:id="rId1"/>
    <hyperlink ref="B8" r:id="rId2"/>
    <hyperlink ref="B6" r:id="rId3"/>
  </hyperlinks>
  <pageMargins left="0.39370078740157483" right="0.39370078740157483" top="0.39370078740157483" bottom="0.39370078740157483" header="0.31496062992125984" footer="0.31496062992125984"/>
  <pageSetup paperSize="9" scale="48"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A20042"/>
    <pageSetUpPr fitToPage="1"/>
  </sheetPr>
  <dimension ref="B1:U281"/>
  <sheetViews>
    <sheetView showGridLines="0" zoomScale="75" zoomScaleNormal="75" workbookViewId="0">
      <pane ySplit="2" topLeftCell="A9" activePane="bottomLeft" state="frozen"/>
      <selection activeCell="C114" sqref="C114"/>
      <selection pane="bottomLeft" activeCell="C29" sqref="C29"/>
    </sheetView>
  </sheetViews>
  <sheetFormatPr baseColWidth="10" defaultRowHeight="15" x14ac:dyDescent="0.25"/>
  <cols>
    <col min="2" max="2" width="37.625" style="12" bestFit="1" customWidth="1"/>
    <col min="3" max="3" width="14.5" style="12" customWidth="1"/>
    <col min="4" max="4" width="25.625" style="20" customWidth="1"/>
    <col min="5" max="9" width="11.625" style="199" customWidth="1"/>
    <col min="10" max="16" width="11.625" style="178" customWidth="1"/>
    <col min="17" max="17" width="12.125" style="13" customWidth="1"/>
    <col min="18" max="18" width="6.25" style="67" customWidth="1"/>
    <col min="19" max="19" width="2.75" customWidth="1"/>
  </cols>
  <sheetData>
    <row r="1" spans="2:21" ht="18.75" thickBot="1" x14ac:dyDescent="0.3">
      <c r="B1" s="18" t="s">
        <v>152</v>
      </c>
      <c r="D1" s="12"/>
      <c r="E1" s="178"/>
      <c r="F1" s="178"/>
      <c r="G1" s="178"/>
      <c r="H1" s="178"/>
      <c r="I1" s="178"/>
      <c r="R1" s="13"/>
      <c r="S1" s="32"/>
    </row>
    <row r="2" spans="2:21" ht="103.9" customHeight="1" x14ac:dyDescent="0.2">
      <c r="B2" s="93"/>
      <c r="C2" s="544" t="s">
        <v>80</v>
      </c>
      <c r="D2" s="545"/>
      <c r="E2" s="545"/>
      <c r="F2" s="545"/>
      <c r="G2" s="545"/>
      <c r="H2" s="545"/>
      <c r="I2" s="545"/>
      <c r="J2" s="545"/>
      <c r="K2" s="545"/>
      <c r="L2" s="545"/>
      <c r="M2" s="545"/>
      <c r="N2" s="545"/>
      <c r="O2" s="545"/>
      <c r="P2" s="545"/>
      <c r="Q2" s="545"/>
      <c r="R2" s="546"/>
    </row>
    <row r="3" spans="2:21" ht="30" customHeight="1" x14ac:dyDescent="0.2">
      <c r="B3" s="92" t="s">
        <v>48</v>
      </c>
      <c r="C3" s="64" t="s">
        <v>14</v>
      </c>
      <c r="D3" s="64" t="s">
        <v>0</v>
      </c>
      <c r="E3" s="63">
        <v>2010</v>
      </c>
      <c r="F3" s="63">
        <v>2011</v>
      </c>
      <c r="G3" s="63">
        <v>2012</v>
      </c>
      <c r="H3" s="63">
        <v>2013</v>
      </c>
      <c r="I3" s="63">
        <v>2014</v>
      </c>
      <c r="J3" s="63">
        <v>2015</v>
      </c>
      <c r="K3" s="63">
        <v>2016</v>
      </c>
      <c r="L3" s="63">
        <v>2017</v>
      </c>
      <c r="M3" s="63">
        <v>2018</v>
      </c>
      <c r="N3" s="63">
        <v>2019</v>
      </c>
      <c r="O3" s="63">
        <v>2020</v>
      </c>
      <c r="P3" s="63">
        <v>2021</v>
      </c>
      <c r="Q3" s="4" t="s">
        <v>1</v>
      </c>
      <c r="R3" s="91" t="s">
        <v>2</v>
      </c>
    </row>
    <row r="4" spans="2:21" s="6" customFormat="1" ht="39.950000000000003" customHeight="1" x14ac:dyDescent="0.2">
      <c r="B4" s="547" t="s">
        <v>79</v>
      </c>
      <c r="C4" s="206" t="s">
        <v>13</v>
      </c>
      <c r="D4" s="206" t="s">
        <v>75</v>
      </c>
      <c r="E4" s="260">
        <v>1.5985384009772785</v>
      </c>
      <c r="F4" s="260">
        <v>2.5858178681880339</v>
      </c>
      <c r="G4" s="260">
        <v>0.22907058028713845</v>
      </c>
      <c r="H4" s="261">
        <v>-0.57530413908932765</v>
      </c>
      <c r="I4" s="261">
        <v>-0.12458323152626516</v>
      </c>
      <c r="J4" s="261">
        <v>1.2646685541173319E-2</v>
      </c>
      <c r="K4" s="261">
        <v>0.7024401577010897</v>
      </c>
      <c r="L4" s="261">
        <v>1.6159924228927869</v>
      </c>
      <c r="M4" s="261">
        <v>1.9312765130430787</v>
      </c>
      <c r="N4" s="261">
        <v>1.0607807421522564</v>
      </c>
      <c r="O4" s="261">
        <v>-6.8652977390757153</v>
      </c>
      <c r="P4" s="261">
        <v>4.1518362931173947</v>
      </c>
      <c r="Q4" s="231" t="s">
        <v>6</v>
      </c>
      <c r="R4" s="256" t="s">
        <v>4</v>
      </c>
    </row>
    <row r="5" spans="2:21" s="6" customFormat="1" ht="39.950000000000003" customHeight="1" x14ac:dyDescent="0.2">
      <c r="B5" s="548"/>
      <c r="C5" s="391" t="s">
        <v>154</v>
      </c>
      <c r="D5" s="391" t="s">
        <v>75</v>
      </c>
      <c r="E5" s="258">
        <v>0.6925844422640326</v>
      </c>
      <c r="F5" s="258">
        <v>1.1582441782673758</v>
      </c>
      <c r="G5" s="258">
        <v>-1.1479506411346208</v>
      </c>
      <c r="H5" s="259">
        <v>-2.014785232718419</v>
      </c>
      <c r="I5" s="259">
        <v>-2.0457284565644995</v>
      </c>
      <c r="J5" s="259">
        <v>-1.1968705203885821</v>
      </c>
      <c r="K5" s="259">
        <v>0.65715962293393382</v>
      </c>
      <c r="L5" s="259">
        <v>-1.0565055348574548</v>
      </c>
      <c r="M5" s="259">
        <v>2.4372089812848552</v>
      </c>
      <c r="N5" s="259">
        <v>7.8593443872576607E-2</v>
      </c>
      <c r="O5" s="259">
        <v>-7.1707947729892751</v>
      </c>
      <c r="P5" s="259">
        <v>4.0107677675027098</v>
      </c>
      <c r="Q5" s="224" t="s">
        <v>6</v>
      </c>
      <c r="R5" s="255" t="s">
        <v>4</v>
      </c>
    </row>
    <row r="6" spans="2:21" s="6" customFormat="1" ht="39.950000000000003" customHeight="1" x14ac:dyDescent="0.2">
      <c r="B6" s="547" t="s">
        <v>78</v>
      </c>
      <c r="C6" s="206" t="s">
        <v>13</v>
      </c>
      <c r="D6" s="206" t="s">
        <v>77</v>
      </c>
      <c r="E6" s="260">
        <v>100</v>
      </c>
      <c r="F6" s="260">
        <v>102.58581786818803</v>
      </c>
      <c r="G6" s="260">
        <v>102.82081179647101</v>
      </c>
      <c r="H6" s="261">
        <v>102.22927941036068</v>
      </c>
      <c r="I6" s="261">
        <v>102.10191887050523</v>
      </c>
      <c r="J6" s="261">
        <v>102.11483137911628</v>
      </c>
      <c r="K6" s="261">
        <v>102.83212696169196</v>
      </c>
      <c r="L6" s="261">
        <v>104.4938863416924</v>
      </c>
      <c r="M6" s="261">
        <v>106.51195222617544</v>
      </c>
      <c r="N6" s="261">
        <v>107.64181050348112</v>
      </c>
      <c r="O6" s="261">
        <v>100.25187972068547</v>
      </c>
      <c r="P6" s="261">
        <v>104.41417364746128</v>
      </c>
      <c r="Q6" s="231" t="s">
        <v>6</v>
      </c>
      <c r="R6" s="256" t="s">
        <v>4</v>
      </c>
    </row>
    <row r="7" spans="2:21" s="6" customFormat="1" ht="39.950000000000003" customHeight="1" x14ac:dyDescent="0.2">
      <c r="B7" s="548"/>
      <c r="C7" s="391" t="s">
        <v>154</v>
      </c>
      <c r="D7" s="391" t="s">
        <v>77</v>
      </c>
      <c r="E7" s="258">
        <v>100</v>
      </c>
      <c r="F7" s="258">
        <v>101.15824417826738</v>
      </c>
      <c r="G7" s="258">
        <v>99.996997465662432</v>
      </c>
      <c r="H7" s="259">
        <v>97.982272727562446</v>
      </c>
      <c r="I7" s="259">
        <v>95.977821491986049</v>
      </c>
      <c r="J7" s="259">
        <v>94.829091240437279</v>
      </c>
      <c r="K7" s="259">
        <v>95.452269738864615</v>
      </c>
      <c r="L7" s="259">
        <v>94.443811225926453</v>
      </c>
      <c r="M7" s="259">
        <v>96.745604275392452</v>
      </c>
      <c r="N7" s="259">
        <v>96.821639977587822</v>
      </c>
      <c r="O7" s="259">
        <v>89.878758878952468</v>
      </c>
      <c r="P7" s="259">
        <v>93.483587169900986</v>
      </c>
      <c r="Q7" s="224" t="s">
        <v>6</v>
      </c>
      <c r="R7" s="255" t="s">
        <v>4</v>
      </c>
    </row>
    <row r="8" spans="2:21" s="6" customFormat="1" ht="39.950000000000003" customHeight="1" x14ac:dyDescent="0.2">
      <c r="B8" s="547" t="s">
        <v>76</v>
      </c>
      <c r="C8" s="206" t="s">
        <v>13</v>
      </c>
      <c r="D8" s="206" t="s">
        <v>75</v>
      </c>
      <c r="E8" s="260">
        <v>1.5127281339279604</v>
      </c>
      <c r="F8" s="260">
        <v>0.99224654073842089</v>
      </c>
      <c r="G8" s="260">
        <v>1.0872097415617972</v>
      </c>
      <c r="H8" s="260">
        <v>0.64328726204613684</v>
      </c>
      <c r="I8" s="260">
        <v>0.35878288635894767</v>
      </c>
      <c r="J8" s="260">
        <v>1.4287694561100772</v>
      </c>
      <c r="K8" s="262">
        <v>-0.12567990125296899</v>
      </c>
      <c r="L8" s="260">
        <v>1.2304025760132449</v>
      </c>
      <c r="M8" s="260">
        <v>0.46681885211125024</v>
      </c>
      <c r="N8" s="262">
        <v>-7.9481068596247609E-2</v>
      </c>
      <c r="O8" s="262">
        <v>2.4880540551874391</v>
      </c>
      <c r="P8" s="262">
        <v>-0.24055834730737916</v>
      </c>
      <c r="Q8" s="231" t="s">
        <v>6</v>
      </c>
      <c r="R8" s="256" t="s">
        <v>4</v>
      </c>
    </row>
    <row r="9" spans="2:21" s="6" customFormat="1" ht="39.950000000000003" customHeight="1" x14ac:dyDescent="0.2">
      <c r="B9" s="548"/>
      <c r="C9" s="391" t="s">
        <v>154</v>
      </c>
      <c r="D9" s="391" t="s">
        <v>75</v>
      </c>
      <c r="E9" s="258">
        <v>1.0206694192902193</v>
      </c>
      <c r="F9" s="258">
        <v>0.41658313899264954</v>
      </c>
      <c r="G9" s="258">
        <v>-0.72207440786458699</v>
      </c>
      <c r="H9" s="258">
        <v>0.43226383739322766</v>
      </c>
      <c r="I9" s="258">
        <v>-1.4640021792019051</v>
      </c>
      <c r="J9" s="258">
        <v>1.05023278619087</v>
      </c>
      <c r="K9" s="263">
        <v>0.50467571144534851</v>
      </c>
      <c r="L9" s="258">
        <v>-1.2032704741429738</v>
      </c>
      <c r="M9" s="258">
        <v>0.89558842687409734</v>
      </c>
      <c r="N9" s="263">
        <v>-1.8447126746634115</v>
      </c>
      <c r="O9" s="263">
        <v>2.7900639187603447</v>
      </c>
      <c r="P9" s="263">
        <v>-0.53680428197486152</v>
      </c>
      <c r="Q9" s="224" t="s">
        <v>6</v>
      </c>
      <c r="R9" s="255" t="s">
        <v>4</v>
      </c>
    </row>
    <row r="10" spans="2:21" s="6" customFormat="1" ht="45" customHeight="1" x14ac:dyDescent="0.2">
      <c r="B10" s="432" t="s">
        <v>339</v>
      </c>
      <c r="C10" s="459" t="s">
        <v>3</v>
      </c>
      <c r="D10" s="217"/>
      <c r="E10" s="480" t="s">
        <v>12</v>
      </c>
      <c r="F10" s="480"/>
      <c r="G10" s="480"/>
      <c r="H10" s="480"/>
      <c r="I10" s="480"/>
      <c r="J10" s="480"/>
      <c r="K10" s="480"/>
      <c r="L10" s="480"/>
      <c r="M10" s="480"/>
      <c r="N10" s="480"/>
      <c r="O10" s="480"/>
      <c r="P10" s="480"/>
      <c r="Q10" s="272"/>
      <c r="R10" s="273" t="s">
        <v>8</v>
      </c>
    </row>
    <row r="11" spans="2:21" s="6" customFormat="1" ht="39.950000000000003" customHeight="1" x14ac:dyDescent="0.2">
      <c r="B11" s="547" t="s">
        <v>74</v>
      </c>
      <c r="C11" s="206" t="s">
        <v>13</v>
      </c>
      <c r="D11" s="206" t="s">
        <v>348</v>
      </c>
      <c r="E11" s="260">
        <v>12.79</v>
      </c>
      <c r="F11" s="266" t="s">
        <v>9</v>
      </c>
      <c r="G11" s="266" t="s">
        <v>9</v>
      </c>
      <c r="H11" s="266" t="s">
        <v>9</v>
      </c>
      <c r="I11" s="260">
        <v>13.87</v>
      </c>
      <c r="J11" s="266" t="s">
        <v>9</v>
      </c>
      <c r="K11" s="266" t="s">
        <v>9</v>
      </c>
      <c r="L11" s="266" t="s">
        <v>9</v>
      </c>
      <c r="M11" s="260">
        <v>15.09</v>
      </c>
      <c r="N11" s="266" t="s">
        <v>9</v>
      </c>
      <c r="O11" s="266" t="s">
        <v>9</v>
      </c>
      <c r="P11" s="266" t="s">
        <v>9</v>
      </c>
      <c r="Q11" s="231" t="s">
        <v>6</v>
      </c>
      <c r="R11" s="256" t="s">
        <v>4</v>
      </c>
      <c r="U11" s="90"/>
    </row>
    <row r="12" spans="2:21" s="6" customFormat="1" ht="39.950000000000003" customHeight="1" x14ac:dyDescent="0.2">
      <c r="B12" s="548"/>
      <c r="C12" s="391" t="s">
        <v>154</v>
      </c>
      <c r="D12" s="391" t="s">
        <v>348</v>
      </c>
      <c r="E12" s="258">
        <v>13.934193161367727</v>
      </c>
      <c r="F12" s="267" t="s">
        <v>9</v>
      </c>
      <c r="G12" s="267" t="s">
        <v>9</v>
      </c>
      <c r="H12" s="267" t="s">
        <v>9</v>
      </c>
      <c r="I12" s="258">
        <v>14.45854829034193</v>
      </c>
      <c r="J12" s="267" t="s">
        <v>9</v>
      </c>
      <c r="K12" s="267" t="s">
        <v>9</v>
      </c>
      <c r="L12" s="267" t="s">
        <v>9</v>
      </c>
      <c r="M12" s="258">
        <v>15.867609699769053</v>
      </c>
      <c r="N12" s="267" t="s">
        <v>9</v>
      </c>
      <c r="O12" s="267" t="s">
        <v>9</v>
      </c>
      <c r="P12" s="267" t="s">
        <v>9</v>
      </c>
      <c r="Q12" s="224" t="s">
        <v>6</v>
      </c>
      <c r="R12" s="255" t="s">
        <v>4</v>
      </c>
      <c r="U12" s="90"/>
    </row>
    <row r="13" spans="2:21" s="6" customFormat="1" ht="39.950000000000003" customHeight="1" x14ac:dyDescent="0.2">
      <c r="B13" s="549" t="s">
        <v>73</v>
      </c>
      <c r="C13" s="206" t="s">
        <v>13</v>
      </c>
      <c r="D13" s="206" t="s">
        <v>349</v>
      </c>
      <c r="E13" s="260">
        <v>4.8349772977032739</v>
      </c>
      <c r="F13" s="260">
        <v>4.5772862463489314</v>
      </c>
      <c r="G13" s="260">
        <v>4.8798749765899014</v>
      </c>
      <c r="H13" s="260">
        <v>5.3505587793915002</v>
      </c>
      <c r="I13" s="260">
        <v>5.6393366989089015</v>
      </c>
      <c r="J13" s="260">
        <v>5.7424325459552161</v>
      </c>
      <c r="K13" s="260">
        <v>6.0359884826706667</v>
      </c>
      <c r="L13" s="260">
        <v>5.5179568704526423</v>
      </c>
      <c r="M13" s="260">
        <v>4.8641863375033125</v>
      </c>
      <c r="N13" s="260">
        <v>4.5030023002399204</v>
      </c>
      <c r="O13" s="260">
        <v>5.3803375366187494</v>
      </c>
      <c r="P13" s="260">
        <v>6.1945875130732038</v>
      </c>
      <c r="Q13" s="231" t="s">
        <v>6</v>
      </c>
      <c r="R13" s="256" t="s">
        <v>4</v>
      </c>
    </row>
    <row r="14" spans="2:21" s="6" customFormat="1" ht="39.950000000000003" customHeight="1" x14ac:dyDescent="0.2">
      <c r="B14" s="550"/>
      <c r="C14" s="391" t="s">
        <v>154</v>
      </c>
      <c r="D14" s="391" t="s">
        <v>349</v>
      </c>
      <c r="E14" s="258">
        <v>8.3379649629530839</v>
      </c>
      <c r="F14" s="258">
        <v>8.0525964505791503</v>
      </c>
      <c r="G14" s="258">
        <v>8.8926737252414618</v>
      </c>
      <c r="H14" s="258">
        <v>9.2525232042323484</v>
      </c>
      <c r="I14" s="258">
        <v>10.167499074803409</v>
      </c>
      <c r="J14" s="258">
        <v>10.586276072568971</v>
      </c>
      <c r="K14" s="258">
        <v>11.329467964515839</v>
      </c>
      <c r="L14" s="258">
        <v>10.385908260365394</v>
      </c>
      <c r="M14" s="258">
        <v>9.9831876852796135</v>
      </c>
      <c r="N14" s="258">
        <v>9.29463452427016</v>
      </c>
      <c r="O14" s="258">
        <v>10.663446787545453</v>
      </c>
      <c r="P14" s="258">
        <v>12.08709031026979</v>
      </c>
      <c r="Q14" s="224" t="s">
        <v>6</v>
      </c>
      <c r="R14" s="255" t="s">
        <v>4</v>
      </c>
    </row>
    <row r="15" spans="2:21" s="6" customFormat="1" ht="39.950000000000003" customHeight="1" x14ac:dyDescent="0.2">
      <c r="B15" s="549" t="s">
        <v>72</v>
      </c>
      <c r="C15" s="206" t="s">
        <v>13</v>
      </c>
      <c r="D15" s="206" t="s">
        <v>351</v>
      </c>
      <c r="E15" s="260">
        <v>73.908423305124842</v>
      </c>
      <c r="F15" s="260">
        <v>74.16039604790717</v>
      </c>
      <c r="G15" s="260">
        <v>74.438402526944543</v>
      </c>
      <c r="H15" s="260">
        <v>74.562959656510358</v>
      </c>
      <c r="I15" s="260">
        <v>74.172225460377135</v>
      </c>
      <c r="J15" s="260">
        <v>74.257258072021017</v>
      </c>
      <c r="K15" s="260">
        <v>74.805938494580616</v>
      </c>
      <c r="L15" s="260">
        <v>75.401614071204321</v>
      </c>
      <c r="M15" s="260">
        <v>76.151231753679753</v>
      </c>
      <c r="N15" s="260">
        <v>76.789525307578742</v>
      </c>
      <c r="O15" s="260">
        <v>75.496544353060486</v>
      </c>
      <c r="P15" s="260">
        <v>75.587978048306653</v>
      </c>
      <c r="Q15" s="231" t="s">
        <v>6</v>
      </c>
      <c r="R15" s="256" t="s">
        <v>7</v>
      </c>
    </row>
    <row r="16" spans="2:21" s="6" customFormat="1" ht="39.950000000000003" customHeight="1" x14ac:dyDescent="0.2">
      <c r="B16" s="550"/>
      <c r="C16" s="391" t="s">
        <v>154</v>
      </c>
      <c r="D16" s="390" t="s">
        <v>351</v>
      </c>
      <c r="E16" s="258">
        <v>68.93393808992937</v>
      </c>
      <c r="F16" s="258">
        <v>69.375079303841289</v>
      </c>
      <c r="G16" s="258">
        <v>69.124620283954869</v>
      </c>
      <c r="H16" s="258">
        <v>69.262357337732581</v>
      </c>
      <c r="I16" s="258">
        <v>67.867997749408161</v>
      </c>
      <c r="J16" s="258">
        <v>67.70364443872748</v>
      </c>
      <c r="K16" s="258">
        <v>68.042179401378135</v>
      </c>
      <c r="L16" s="258">
        <v>68.395645468149752</v>
      </c>
      <c r="M16" s="258">
        <v>69.7444886337843</v>
      </c>
      <c r="N16" s="258">
        <v>70.353102655903712</v>
      </c>
      <c r="O16" s="258">
        <v>68.370807909851877</v>
      </c>
      <c r="P16" s="258">
        <v>69.428411899328751</v>
      </c>
      <c r="Q16" s="224" t="s">
        <v>6</v>
      </c>
      <c r="R16" s="255" t="s">
        <v>7</v>
      </c>
    </row>
    <row r="17" spans="2:19" s="6" customFormat="1" ht="39.950000000000003" customHeight="1" x14ac:dyDescent="0.2">
      <c r="B17" s="549" t="s">
        <v>71</v>
      </c>
      <c r="C17" s="206" t="s">
        <v>13</v>
      </c>
      <c r="D17" s="206" t="s">
        <v>350</v>
      </c>
      <c r="E17" s="260">
        <v>7.4</v>
      </c>
      <c r="F17" s="260">
        <v>7.3</v>
      </c>
      <c r="G17" s="260">
        <v>6.8</v>
      </c>
      <c r="H17" s="260">
        <v>7.3</v>
      </c>
      <c r="I17" s="260">
        <v>7.7</v>
      </c>
      <c r="J17" s="260">
        <v>7.5</v>
      </c>
      <c r="K17" s="260">
        <v>7.7</v>
      </c>
      <c r="L17" s="260">
        <v>6.5</v>
      </c>
      <c r="M17" s="260">
        <v>6.8</v>
      </c>
      <c r="N17" s="260">
        <v>7.1</v>
      </c>
      <c r="O17" s="260">
        <v>8</v>
      </c>
      <c r="P17" s="260">
        <v>8.5</v>
      </c>
      <c r="Q17" s="231" t="s">
        <v>6</v>
      </c>
      <c r="R17" s="256" t="s">
        <v>4</v>
      </c>
    </row>
    <row r="18" spans="2:19" s="6" customFormat="1" ht="39.950000000000003" customHeight="1" x14ac:dyDescent="0.2">
      <c r="B18" s="550"/>
      <c r="C18" s="391" t="s">
        <v>154</v>
      </c>
      <c r="D18" s="390" t="s">
        <v>350</v>
      </c>
      <c r="E18" s="258">
        <v>11.035490418895169</v>
      </c>
      <c r="F18" s="258">
        <v>10.261310316049563</v>
      </c>
      <c r="G18" s="258">
        <v>10.711630996799228</v>
      </c>
      <c r="H18" s="258">
        <v>10.466764579319777</v>
      </c>
      <c r="I18" s="258">
        <v>10.803505881011564</v>
      </c>
      <c r="J18" s="258">
        <v>11.12123253517888</v>
      </c>
      <c r="K18" s="258">
        <v>11.646358700888319</v>
      </c>
      <c r="L18" s="258">
        <v>9.6187784380989925</v>
      </c>
      <c r="M18" s="258">
        <v>10.360849272141069</v>
      </c>
      <c r="N18" s="258">
        <v>9.8323278482606415</v>
      </c>
      <c r="O18" s="258">
        <v>9.8650297386872179</v>
      </c>
      <c r="P18" s="258">
        <v>11.367315853459802</v>
      </c>
      <c r="Q18" s="224" t="s">
        <v>6</v>
      </c>
      <c r="R18" s="255" t="s">
        <v>4</v>
      </c>
    </row>
    <row r="19" spans="2:19" s="6" customFormat="1" ht="39.950000000000003" customHeight="1" x14ac:dyDescent="0.2">
      <c r="B19" s="432" t="s">
        <v>70</v>
      </c>
      <c r="C19" s="217" t="s">
        <v>3</v>
      </c>
      <c r="D19" s="217"/>
      <c r="E19" s="480" t="s">
        <v>12</v>
      </c>
      <c r="F19" s="480"/>
      <c r="G19" s="480"/>
      <c r="H19" s="480"/>
      <c r="I19" s="480"/>
      <c r="J19" s="480"/>
      <c r="K19" s="480"/>
      <c r="L19" s="480"/>
      <c r="M19" s="480"/>
      <c r="N19" s="480"/>
      <c r="O19" s="480"/>
      <c r="P19" s="480"/>
      <c r="Q19" s="272"/>
      <c r="R19" s="273" t="s">
        <v>8</v>
      </c>
    </row>
    <row r="20" spans="2:19" s="6" customFormat="1" ht="39.950000000000003" customHeight="1" x14ac:dyDescent="0.2">
      <c r="B20" s="547" t="s">
        <v>69</v>
      </c>
      <c r="C20" s="206" t="s">
        <v>13</v>
      </c>
      <c r="D20" s="206" t="s">
        <v>347</v>
      </c>
      <c r="E20" s="274">
        <v>116391</v>
      </c>
      <c r="F20" s="274">
        <v>110761</v>
      </c>
      <c r="G20" s="274">
        <v>110597</v>
      </c>
      <c r="H20" s="274">
        <v>106936</v>
      </c>
      <c r="I20" s="274">
        <v>107105</v>
      </c>
      <c r="J20" s="274">
        <v>102874</v>
      </c>
      <c r="K20" s="274">
        <v>104294</v>
      </c>
      <c r="L20" s="274">
        <v>105969</v>
      </c>
      <c r="M20" s="274">
        <v>108472</v>
      </c>
      <c r="N20" s="274">
        <v>105525</v>
      </c>
      <c r="O20" s="274">
        <v>81938</v>
      </c>
      <c r="P20" s="274">
        <v>90215</v>
      </c>
      <c r="Q20" s="231" t="s">
        <v>67</v>
      </c>
      <c r="R20" s="275" t="s">
        <v>4</v>
      </c>
    </row>
    <row r="21" spans="2:19" s="6" customFormat="1" ht="39.950000000000003" customHeight="1" x14ac:dyDescent="0.2">
      <c r="B21" s="548"/>
      <c r="C21" s="391" t="s">
        <v>154</v>
      </c>
      <c r="D21" s="391" t="s">
        <v>347</v>
      </c>
      <c r="E21" s="276">
        <v>21599</v>
      </c>
      <c r="F21" s="276">
        <v>20345</v>
      </c>
      <c r="G21" s="276">
        <v>20029</v>
      </c>
      <c r="H21" s="276">
        <v>19414</v>
      </c>
      <c r="I21" s="276">
        <v>18981</v>
      </c>
      <c r="J21" s="276">
        <v>18254</v>
      </c>
      <c r="K21" s="276">
        <v>18476</v>
      </c>
      <c r="L21" s="276">
        <v>18252</v>
      </c>
      <c r="M21" s="276">
        <v>19089</v>
      </c>
      <c r="N21" s="276">
        <v>18940</v>
      </c>
      <c r="O21" s="276">
        <v>13893</v>
      </c>
      <c r="P21" s="276">
        <v>15741</v>
      </c>
      <c r="Q21" s="224" t="s">
        <v>67</v>
      </c>
      <c r="R21" s="255" t="s">
        <v>4</v>
      </c>
    </row>
    <row r="22" spans="2:19" s="6" customFormat="1" ht="39.950000000000003" customHeight="1" x14ac:dyDescent="0.2">
      <c r="B22" s="547" t="s">
        <v>68</v>
      </c>
      <c r="C22" s="206" t="s">
        <v>13</v>
      </c>
      <c r="D22" s="389" t="s">
        <v>347</v>
      </c>
      <c r="E22" s="274">
        <v>171</v>
      </c>
      <c r="F22" s="274">
        <v>142</v>
      </c>
      <c r="G22" s="274">
        <v>160</v>
      </c>
      <c r="H22" s="274">
        <v>159</v>
      </c>
      <c r="I22" s="274">
        <v>151</v>
      </c>
      <c r="J22" s="274">
        <v>146</v>
      </c>
      <c r="K22" s="274">
        <v>119</v>
      </c>
      <c r="L22" s="274">
        <v>112</v>
      </c>
      <c r="M22" s="274">
        <v>137</v>
      </c>
      <c r="N22" s="274">
        <v>117</v>
      </c>
      <c r="O22" s="274">
        <v>108</v>
      </c>
      <c r="P22" s="274">
        <v>120</v>
      </c>
      <c r="Q22" s="231" t="s">
        <v>67</v>
      </c>
      <c r="R22" s="275" t="s">
        <v>4</v>
      </c>
    </row>
    <row r="23" spans="2:19" s="6" customFormat="1" ht="39.950000000000003" customHeight="1" x14ac:dyDescent="0.2">
      <c r="B23" s="548"/>
      <c r="C23" s="391" t="s">
        <v>154</v>
      </c>
      <c r="D23" s="391" t="s">
        <v>347</v>
      </c>
      <c r="E23" s="276">
        <v>10</v>
      </c>
      <c r="F23" s="276">
        <v>10</v>
      </c>
      <c r="G23" s="276">
        <v>15</v>
      </c>
      <c r="H23" s="276">
        <v>13</v>
      </c>
      <c r="I23" s="276">
        <v>5</v>
      </c>
      <c r="J23" s="276">
        <v>6</v>
      </c>
      <c r="K23" s="276">
        <v>10</v>
      </c>
      <c r="L23" s="276">
        <v>4</v>
      </c>
      <c r="M23" s="276">
        <v>5</v>
      </c>
      <c r="N23" s="276">
        <v>8</v>
      </c>
      <c r="O23" s="276">
        <v>7</v>
      </c>
      <c r="P23" s="276">
        <v>6</v>
      </c>
      <c r="Q23" s="224" t="s">
        <v>67</v>
      </c>
      <c r="R23" s="255" t="s">
        <v>4</v>
      </c>
    </row>
    <row r="24" spans="2:19" s="6" customFormat="1" ht="39.950000000000003" customHeight="1" x14ac:dyDescent="0.2">
      <c r="B24" s="549" t="s">
        <v>243</v>
      </c>
      <c r="C24" s="206" t="s">
        <v>13</v>
      </c>
      <c r="D24" s="206" t="s">
        <v>5</v>
      </c>
      <c r="E24" s="260">
        <v>5.4391732225612577</v>
      </c>
      <c r="F24" s="260">
        <v>5.4343711829364612</v>
      </c>
      <c r="G24" s="260">
        <v>5.4046337486464031</v>
      </c>
      <c r="H24" s="260">
        <v>5.3870356921059823</v>
      </c>
      <c r="I24" s="260">
        <v>5.3923987261807564</v>
      </c>
      <c r="J24" s="260">
        <v>5.3408938682555034</v>
      </c>
      <c r="K24" s="260">
        <v>5.3364383171152303</v>
      </c>
      <c r="L24" s="260">
        <v>5.3794778802466903</v>
      </c>
      <c r="M24" s="260">
        <v>5.4509720031435123</v>
      </c>
      <c r="N24" s="260">
        <v>5.5874124068518913</v>
      </c>
      <c r="O24" s="274" t="s">
        <v>242</v>
      </c>
      <c r="P24" s="274" t="s">
        <v>9</v>
      </c>
      <c r="Q24" s="231" t="s">
        <v>6</v>
      </c>
      <c r="R24" s="408" t="s">
        <v>4</v>
      </c>
    </row>
    <row r="25" spans="2:19" s="6" customFormat="1" ht="39.950000000000003" customHeight="1" x14ac:dyDescent="0.2">
      <c r="B25" s="550"/>
      <c r="C25" s="391" t="s">
        <v>154</v>
      </c>
      <c r="D25" s="391" t="s">
        <v>5</v>
      </c>
      <c r="E25" s="276" t="s">
        <v>9</v>
      </c>
      <c r="F25" s="276" t="s">
        <v>9</v>
      </c>
      <c r="G25" s="276" t="s">
        <v>9</v>
      </c>
      <c r="H25" s="276" t="s">
        <v>9</v>
      </c>
      <c r="I25" s="276" t="s">
        <v>9</v>
      </c>
      <c r="J25" s="276" t="s">
        <v>9</v>
      </c>
      <c r="K25" s="276" t="s">
        <v>9</v>
      </c>
      <c r="L25" s="276" t="s">
        <v>9</v>
      </c>
      <c r="M25" s="258">
        <v>3.6647987027784477</v>
      </c>
      <c r="N25" s="276" t="s">
        <v>9</v>
      </c>
      <c r="O25" s="276" t="s">
        <v>9</v>
      </c>
      <c r="P25" s="276" t="s">
        <v>9</v>
      </c>
      <c r="Q25" s="224" t="s">
        <v>6</v>
      </c>
      <c r="R25" s="255" t="s">
        <v>4</v>
      </c>
    </row>
    <row r="26" spans="2:19" s="6" customFormat="1" ht="39.950000000000003" customHeight="1" x14ac:dyDescent="0.2">
      <c r="B26" s="549" t="s">
        <v>244</v>
      </c>
      <c r="C26" s="206" t="s">
        <v>13</v>
      </c>
      <c r="D26" s="206" t="s">
        <v>5</v>
      </c>
      <c r="E26" s="260">
        <v>4.5661010861074045</v>
      </c>
      <c r="F26" s="260">
        <v>4.5181300996760054</v>
      </c>
      <c r="G26" s="260">
        <v>4.6348780857833036</v>
      </c>
      <c r="H26" s="260">
        <v>4.7710182630561215</v>
      </c>
      <c r="I26" s="260" t="s">
        <v>9</v>
      </c>
      <c r="J26" s="260">
        <v>4.8421915399947624</v>
      </c>
      <c r="K26" s="260">
        <v>4.9180358643717534</v>
      </c>
      <c r="L26" s="260">
        <v>5.0247171385430427</v>
      </c>
      <c r="M26" s="260">
        <v>5.1070581103522157</v>
      </c>
      <c r="N26" s="260">
        <v>5.1936515555855216</v>
      </c>
      <c r="O26" s="260" t="s">
        <v>242</v>
      </c>
      <c r="P26" s="274" t="s">
        <v>9</v>
      </c>
      <c r="Q26" s="231" t="s">
        <v>6</v>
      </c>
      <c r="R26" s="408" t="s">
        <v>4</v>
      </c>
    </row>
    <row r="27" spans="2:19" s="6" customFormat="1" ht="39.950000000000003" customHeight="1" x14ac:dyDescent="0.2">
      <c r="B27" s="550"/>
      <c r="C27" s="391" t="s">
        <v>154</v>
      </c>
      <c r="D27" s="391" t="s">
        <v>5</v>
      </c>
      <c r="E27" s="276" t="s">
        <v>9</v>
      </c>
      <c r="F27" s="276" t="s">
        <v>9</v>
      </c>
      <c r="G27" s="276" t="s">
        <v>9</v>
      </c>
      <c r="H27" s="276" t="s">
        <v>9</v>
      </c>
      <c r="I27" s="276" t="s">
        <v>9</v>
      </c>
      <c r="J27" s="276" t="s">
        <v>9</v>
      </c>
      <c r="K27" s="276" t="s">
        <v>9</v>
      </c>
      <c r="L27" s="276" t="s">
        <v>9</v>
      </c>
      <c r="M27" s="258">
        <v>4.4000000000000004</v>
      </c>
      <c r="N27" s="276" t="s">
        <v>9</v>
      </c>
      <c r="O27" s="276" t="s">
        <v>9</v>
      </c>
      <c r="P27" s="276" t="s">
        <v>9</v>
      </c>
      <c r="Q27" s="224" t="s">
        <v>6</v>
      </c>
      <c r="R27" s="255" t="s">
        <v>4</v>
      </c>
    </row>
    <row r="28" spans="2:19" s="6" customFormat="1" ht="39.950000000000003" customHeight="1" thickBot="1" x14ac:dyDescent="0.25">
      <c r="B28" s="433" t="s">
        <v>66</v>
      </c>
      <c r="C28" s="460" t="s">
        <v>359</v>
      </c>
      <c r="D28" s="89"/>
      <c r="E28" s="543" t="s">
        <v>12</v>
      </c>
      <c r="F28" s="543"/>
      <c r="G28" s="543"/>
      <c r="H28" s="543"/>
      <c r="I28" s="543"/>
      <c r="J28" s="543"/>
      <c r="K28" s="543"/>
      <c r="L28" s="543"/>
      <c r="M28" s="543"/>
      <c r="N28" s="543"/>
      <c r="O28" s="543"/>
      <c r="P28" s="373"/>
      <c r="Q28" s="88"/>
      <c r="R28" s="87" t="s">
        <v>8</v>
      </c>
    </row>
    <row r="29" spans="2:19" x14ac:dyDescent="0.25">
      <c r="B29" s="416"/>
      <c r="C29" s="9"/>
      <c r="D29" s="9"/>
    </row>
    <row r="30" spans="2:19" s="8" customFormat="1" ht="20.65" customHeight="1" x14ac:dyDescent="0.2">
      <c r="B30" s="416" t="s">
        <v>321</v>
      </c>
      <c r="C30" s="9"/>
      <c r="D30" s="9"/>
      <c r="E30" s="187"/>
      <c r="F30" s="187"/>
      <c r="G30" s="187"/>
      <c r="H30" s="187"/>
      <c r="I30" s="187"/>
      <c r="J30" s="187"/>
      <c r="K30" s="187"/>
      <c r="L30" s="187"/>
      <c r="M30" s="187"/>
      <c r="N30" s="187"/>
      <c r="O30" s="187"/>
      <c r="P30" s="187"/>
      <c r="Q30" s="10"/>
      <c r="R30" s="5"/>
      <c r="S30" s="23"/>
    </row>
    <row r="31" spans="2:19" s="8" customFormat="1" ht="12.75" x14ac:dyDescent="0.2">
      <c r="B31" s="416" t="s">
        <v>241</v>
      </c>
      <c r="C31" s="9"/>
      <c r="D31" s="9"/>
      <c r="E31" s="187"/>
      <c r="F31" s="187"/>
      <c r="G31" s="187"/>
      <c r="H31" s="187"/>
      <c r="I31" s="187"/>
      <c r="J31" s="187"/>
      <c r="K31" s="187"/>
      <c r="L31" s="187"/>
      <c r="M31" s="187"/>
      <c r="N31" s="187"/>
      <c r="O31" s="187"/>
      <c r="P31" s="187"/>
      <c r="Q31" s="10"/>
      <c r="R31" s="10"/>
      <c r="S31" s="22"/>
    </row>
    <row r="32" spans="2:19" s="8" customFormat="1" ht="15.6" customHeight="1" x14ac:dyDescent="0.2">
      <c r="B32" s="416" t="s">
        <v>149</v>
      </c>
      <c r="C32" s="9"/>
      <c r="D32" s="9"/>
      <c r="E32" s="187"/>
      <c r="F32" s="187"/>
      <c r="G32" s="187"/>
      <c r="H32" s="187"/>
      <c r="I32" s="187"/>
      <c r="J32" s="187"/>
      <c r="K32" s="187"/>
      <c r="L32" s="187"/>
      <c r="M32" s="187"/>
      <c r="N32" s="187"/>
      <c r="O32" s="187"/>
      <c r="P32" s="187"/>
      <c r="Q32" s="10"/>
      <c r="R32" s="10"/>
      <c r="S32" s="22"/>
    </row>
    <row r="33" spans="2:18" x14ac:dyDescent="0.25">
      <c r="B33" s="416"/>
      <c r="C33" s="9"/>
      <c r="D33" s="9"/>
    </row>
    <row r="34" spans="2:18" x14ac:dyDescent="0.25">
      <c r="B34" s="416"/>
      <c r="C34" s="9"/>
      <c r="D34" s="9"/>
    </row>
    <row r="35" spans="2:18" x14ac:dyDescent="0.25">
      <c r="B35" s="416"/>
      <c r="C35" s="9"/>
      <c r="D35" s="9"/>
      <c r="E35" s="264"/>
    </row>
    <row r="36" spans="2:18" x14ac:dyDescent="0.25">
      <c r="B36" s="416"/>
      <c r="C36" s="9"/>
      <c r="D36" s="9"/>
      <c r="E36" s="264"/>
      <c r="Q36"/>
      <c r="R36"/>
    </row>
    <row r="37" spans="2:18" x14ac:dyDescent="0.25">
      <c r="B37" s="416"/>
      <c r="C37" s="9"/>
      <c r="D37" s="9"/>
      <c r="E37" s="264"/>
      <c r="Q37"/>
      <c r="R37"/>
    </row>
    <row r="38" spans="2:18" ht="14.25" x14ac:dyDescent="0.2">
      <c r="B38" s="416"/>
      <c r="C38" s="9"/>
      <c r="D38" s="9"/>
      <c r="E38" s="264"/>
      <c r="F38" s="264"/>
      <c r="G38" s="264"/>
      <c r="H38" s="264"/>
      <c r="I38" s="264"/>
      <c r="J38" s="264"/>
      <c r="K38" s="264"/>
      <c r="L38" s="264"/>
      <c r="M38" s="264"/>
      <c r="N38" s="264"/>
      <c r="O38" s="264"/>
      <c r="P38" s="264"/>
      <c r="Q38"/>
      <c r="R38"/>
    </row>
    <row r="39" spans="2:18" ht="14.25" x14ac:dyDescent="0.2">
      <c r="B39" s="416"/>
      <c r="C39" s="9"/>
      <c r="D39" s="9"/>
      <c r="E39" s="264"/>
      <c r="F39" s="264"/>
      <c r="G39" s="264"/>
      <c r="H39" s="264"/>
      <c r="I39" s="264"/>
      <c r="J39" s="264"/>
      <c r="K39" s="264"/>
      <c r="L39" s="264"/>
      <c r="M39" s="264"/>
      <c r="N39" s="264"/>
      <c r="O39" s="264"/>
      <c r="P39" s="264"/>
      <c r="Q39"/>
      <c r="R39"/>
    </row>
    <row r="40" spans="2:18" ht="14.25" x14ac:dyDescent="0.2">
      <c r="B40" s="416"/>
      <c r="C40" s="9"/>
      <c r="D40" s="9"/>
      <c r="E40" s="264"/>
      <c r="F40" s="264"/>
      <c r="G40" s="264"/>
      <c r="H40" s="264"/>
      <c r="I40" s="264"/>
      <c r="J40" s="264"/>
      <c r="K40" s="264"/>
      <c r="L40" s="264"/>
      <c r="M40" s="264"/>
      <c r="N40" s="264"/>
      <c r="O40" s="264"/>
      <c r="P40" s="264"/>
      <c r="Q40"/>
      <c r="R40"/>
    </row>
    <row r="41" spans="2:18" ht="14.25" x14ac:dyDescent="0.2">
      <c r="B41" s="416"/>
      <c r="C41" s="9"/>
      <c r="D41" s="9"/>
      <c r="E41" s="264"/>
      <c r="F41" s="264"/>
      <c r="G41" s="264"/>
      <c r="H41" s="264"/>
      <c r="I41" s="264"/>
      <c r="J41" s="264"/>
      <c r="K41" s="264"/>
      <c r="L41" s="264"/>
      <c r="M41" s="264"/>
      <c r="N41" s="264"/>
      <c r="O41" s="264"/>
      <c r="P41" s="264"/>
      <c r="Q41"/>
      <c r="R41"/>
    </row>
    <row r="42" spans="2:18" ht="14.25" x14ac:dyDescent="0.2">
      <c r="B42" s="416"/>
      <c r="C42" s="9"/>
      <c r="D42" s="9"/>
      <c r="E42" s="264"/>
      <c r="F42" s="264"/>
      <c r="G42" s="264"/>
      <c r="H42" s="264"/>
      <c r="I42" s="264"/>
      <c r="J42" s="264"/>
      <c r="K42" s="264"/>
      <c r="L42" s="264"/>
      <c r="M42" s="264"/>
      <c r="N42" s="264"/>
      <c r="O42" s="264"/>
      <c r="P42" s="264"/>
      <c r="Q42"/>
      <c r="R42"/>
    </row>
    <row r="43" spans="2:18" ht="14.25" x14ac:dyDescent="0.2">
      <c r="B43" s="416"/>
      <c r="C43" s="9"/>
      <c r="D43" s="9"/>
      <c r="E43" s="264"/>
      <c r="F43" s="264"/>
      <c r="G43" s="264"/>
      <c r="H43" s="264"/>
      <c r="I43" s="264"/>
      <c r="J43" s="264"/>
      <c r="K43" s="264"/>
      <c r="L43" s="264"/>
      <c r="M43" s="264"/>
      <c r="N43" s="264"/>
      <c r="O43" s="264"/>
      <c r="P43" s="264"/>
      <c r="Q43"/>
      <c r="R43"/>
    </row>
    <row r="44" spans="2:18" ht="14.25" x14ac:dyDescent="0.2">
      <c r="B44" s="416"/>
      <c r="C44" s="9"/>
      <c r="D44" s="9"/>
      <c r="E44" s="264"/>
      <c r="F44" s="264"/>
      <c r="G44" s="264"/>
      <c r="H44" s="264"/>
      <c r="I44" s="264"/>
      <c r="J44" s="264"/>
      <c r="K44" s="264"/>
      <c r="L44" s="264"/>
      <c r="M44" s="264"/>
      <c r="N44" s="264"/>
      <c r="O44" s="264"/>
      <c r="P44" s="264"/>
      <c r="Q44"/>
      <c r="R44"/>
    </row>
    <row r="45" spans="2:18" ht="14.25" x14ac:dyDescent="0.2">
      <c r="B45" s="416"/>
      <c r="C45" s="9"/>
      <c r="D45" s="9"/>
      <c r="E45" s="264"/>
      <c r="F45" s="264"/>
      <c r="G45" s="264"/>
      <c r="H45" s="264"/>
      <c r="I45" s="264"/>
      <c r="J45" s="264"/>
      <c r="K45" s="264"/>
      <c r="L45" s="264"/>
      <c r="M45" s="264"/>
      <c r="N45" s="264"/>
      <c r="O45" s="264"/>
      <c r="P45" s="264"/>
      <c r="Q45"/>
      <c r="R45"/>
    </row>
    <row r="46" spans="2:18" ht="14.25" x14ac:dyDescent="0.2">
      <c r="B46" s="416"/>
      <c r="C46" s="9"/>
      <c r="D46" s="9"/>
      <c r="E46" s="264"/>
      <c r="F46" s="264"/>
      <c r="G46" s="264"/>
      <c r="H46" s="264"/>
      <c r="I46" s="264"/>
      <c r="J46" s="264"/>
      <c r="K46" s="264"/>
      <c r="L46" s="264"/>
      <c r="M46" s="264"/>
      <c r="N46" s="264"/>
      <c r="O46" s="264"/>
      <c r="P46" s="264"/>
      <c r="Q46"/>
      <c r="R46"/>
    </row>
    <row r="47" spans="2:18" ht="14.25" x14ac:dyDescent="0.2">
      <c r="B47" s="416"/>
      <c r="C47" s="9"/>
      <c r="D47" s="9"/>
      <c r="E47" s="264"/>
      <c r="F47" s="264"/>
      <c r="G47" s="264"/>
      <c r="H47" s="264"/>
      <c r="I47" s="264"/>
      <c r="J47" s="264"/>
      <c r="K47" s="264"/>
      <c r="L47" s="264"/>
      <c r="M47" s="264"/>
      <c r="N47" s="264"/>
      <c r="O47" s="264"/>
      <c r="P47" s="264"/>
      <c r="Q47"/>
      <c r="R47"/>
    </row>
    <row r="48" spans="2:18" x14ac:dyDescent="0.25">
      <c r="B48" s="416"/>
      <c r="C48" s="9"/>
      <c r="D48" s="9"/>
    </row>
    <row r="49" spans="2:18" x14ac:dyDescent="0.25">
      <c r="B49" s="416"/>
      <c r="C49" s="9"/>
      <c r="D49" s="9"/>
    </row>
    <row r="50" spans="2:18" x14ac:dyDescent="0.25">
      <c r="B50" s="416"/>
      <c r="C50" s="9"/>
      <c r="D50" s="9"/>
    </row>
    <row r="51" spans="2:18" x14ac:dyDescent="0.25">
      <c r="B51" s="416"/>
      <c r="C51" s="9"/>
      <c r="D51" s="9"/>
    </row>
    <row r="52" spans="2:18" x14ac:dyDescent="0.25">
      <c r="B52" s="416"/>
      <c r="C52" s="9"/>
      <c r="D52" s="9"/>
    </row>
    <row r="53" spans="2:18" x14ac:dyDescent="0.25">
      <c r="B53" s="416"/>
      <c r="C53" s="9"/>
      <c r="D53" s="9"/>
    </row>
    <row r="54" spans="2:18" x14ac:dyDescent="0.25">
      <c r="B54" s="416"/>
      <c r="C54" s="9"/>
      <c r="D54" s="9"/>
    </row>
    <row r="55" spans="2:18" ht="14.25" x14ac:dyDescent="0.2">
      <c r="B55" s="416"/>
      <c r="C55" s="9"/>
      <c r="D55" s="9"/>
      <c r="E55"/>
      <c r="F55"/>
      <c r="G55" s="265"/>
      <c r="H55"/>
      <c r="I55"/>
      <c r="J55"/>
      <c r="K55"/>
      <c r="L55"/>
      <c r="M55"/>
      <c r="N55"/>
      <c r="O55"/>
      <c r="P55"/>
      <c r="Q55"/>
      <c r="R55"/>
    </row>
    <row r="56" spans="2:18" ht="14.25" x14ac:dyDescent="0.2">
      <c r="B56" s="416"/>
      <c r="C56" s="9"/>
      <c r="D56" s="9"/>
      <c r="E56"/>
      <c r="F56"/>
      <c r="G56" s="265"/>
      <c r="H56"/>
      <c r="I56"/>
      <c r="J56"/>
      <c r="K56"/>
      <c r="L56"/>
      <c r="M56"/>
      <c r="N56"/>
      <c r="O56"/>
      <c r="P56"/>
      <c r="Q56"/>
      <c r="R56"/>
    </row>
    <row r="57" spans="2:18" ht="14.25" x14ac:dyDescent="0.2">
      <c r="B57" s="416"/>
      <c r="C57" s="9"/>
      <c r="D57" s="9"/>
      <c r="E57"/>
      <c r="F57"/>
      <c r="G57" s="265"/>
      <c r="H57"/>
      <c r="I57"/>
      <c r="J57"/>
      <c r="K57"/>
      <c r="L57"/>
      <c r="M57"/>
      <c r="N57"/>
      <c r="O57"/>
      <c r="P57"/>
      <c r="Q57"/>
      <c r="R57"/>
    </row>
    <row r="58" spans="2:18" ht="14.25" x14ac:dyDescent="0.2">
      <c r="B58" s="416"/>
      <c r="C58" s="9"/>
      <c r="D58" s="9"/>
      <c r="E58"/>
      <c r="F58"/>
      <c r="G58" s="265"/>
      <c r="H58"/>
      <c r="I58"/>
      <c r="J58"/>
      <c r="K58"/>
      <c r="L58"/>
      <c r="M58"/>
      <c r="N58"/>
      <c r="O58"/>
      <c r="P58"/>
      <c r="Q58"/>
      <c r="R58"/>
    </row>
    <row r="59" spans="2:18" ht="14.25" x14ac:dyDescent="0.2">
      <c r="B59" s="416"/>
      <c r="C59" s="9"/>
      <c r="D59" s="9"/>
      <c r="E59"/>
      <c r="F59"/>
      <c r="G59" s="265"/>
      <c r="H59"/>
      <c r="I59"/>
      <c r="J59"/>
      <c r="K59"/>
      <c r="L59"/>
      <c r="M59"/>
      <c r="N59"/>
      <c r="O59"/>
      <c r="P59"/>
      <c r="Q59"/>
      <c r="R59"/>
    </row>
    <row r="60" spans="2:18" ht="14.25" x14ac:dyDescent="0.2">
      <c r="B60" s="416"/>
      <c r="C60" s="9"/>
      <c r="D60" s="9"/>
      <c r="E60"/>
      <c r="F60"/>
      <c r="G60" s="265"/>
      <c r="H60"/>
      <c r="I60"/>
      <c r="J60"/>
      <c r="K60"/>
      <c r="L60"/>
      <c r="M60"/>
      <c r="N60"/>
      <c r="O60"/>
      <c r="P60"/>
      <c r="Q60"/>
      <c r="R60"/>
    </row>
    <row r="61" spans="2:18" ht="14.25" x14ac:dyDescent="0.2">
      <c r="B61" s="416"/>
      <c r="C61" s="9"/>
      <c r="D61" s="9"/>
      <c r="E61"/>
      <c r="F61"/>
      <c r="G61" s="265"/>
      <c r="H61"/>
      <c r="I61"/>
      <c r="J61"/>
      <c r="K61"/>
      <c r="L61"/>
      <c r="M61"/>
      <c r="N61"/>
      <c r="O61"/>
      <c r="P61"/>
      <c r="Q61"/>
      <c r="R61"/>
    </row>
    <row r="62" spans="2:18" x14ac:dyDescent="0.25">
      <c r="B62" s="416"/>
      <c r="C62" s="9"/>
      <c r="D62" s="9"/>
    </row>
    <row r="63" spans="2:18" x14ac:dyDescent="0.25">
      <c r="B63" s="416"/>
      <c r="C63" s="9"/>
      <c r="D63" s="9"/>
    </row>
    <row r="64" spans="2:18" x14ac:dyDescent="0.25">
      <c r="B64" s="416"/>
      <c r="C64" s="9"/>
      <c r="D64" s="9"/>
    </row>
    <row r="65" spans="2:4" x14ac:dyDescent="0.25">
      <c r="B65" s="416"/>
      <c r="C65" s="9"/>
      <c r="D65" s="9"/>
    </row>
    <row r="66" spans="2:4" x14ac:dyDescent="0.25">
      <c r="B66" s="416"/>
      <c r="C66" s="9"/>
      <c r="D66" s="9"/>
    </row>
    <row r="67" spans="2:4" x14ac:dyDescent="0.25">
      <c r="B67" s="416"/>
      <c r="C67" s="9"/>
      <c r="D67" s="9"/>
    </row>
    <row r="68" spans="2:4" x14ac:dyDescent="0.25">
      <c r="B68" s="416"/>
      <c r="C68" s="9"/>
      <c r="D68" s="9"/>
    </row>
    <row r="69" spans="2:4" x14ac:dyDescent="0.25">
      <c r="B69" s="416"/>
      <c r="C69" s="9"/>
      <c r="D69" s="9"/>
    </row>
    <row r="70" spans="2:4" x14ac:dyDescent="0.25">
      <c r="B70" s="416"/>
      <c r="C70" s="9"/>
      <c r="D70" s="9"/>
    </row>
    <row r="71" spans="2:4" x14ac:dyDescent="0.25">
      <c r="B71" s="416"/>
      <c r="C71" s="9"/>
      <c r="D71" s="9"/>
    </row>
    <row r="72" spans="2:4" x14ac:dyDescent="0.25">
      <c r="B72" s="416"/>
      <c r="C72" s="9"/>
      <c r="D72" s="9"/>
    </row>
    <row r="73" spans="2:4" x14ac:dyDescent="0.25">
      <c r="B73" s="416"/>
      <c r="C73" s="9"/>
      <c r="D73" s="9"/>
    </row>
    <row r="74" spans="2:4" x14ac:dyDescent="0.25">
      <c r="B74" s="416"/>
      <c r="C74" s="9"/>
      <c r="D74" s="9"/>
    </row>
    <row r="75" spans="2:4" x14ac:dyDescent="0.25">
      <c r="B75" s="416"/>
      <c r="C75" s="9"/>
      <c r="D75" s="9"/>
    </row>
    <row r="76" spans="2:4" x14ac:dyDescent="0.25">
      <c r="B76" s="416"/>
      <c r="C76" s="9"/>
      <c r="D76" s="9"/>
    </row>
    <row r="77" spans="2:4" x14ac:dyDescent="0.25">
      <c r="B77" s="416"/>
      <c r="C77" s="9"/>
      <c r="D77" s="9"/>
    </row>
    <row r="78" spans="2:4" x14ac:dyDescent="0.25">
      <c r="B78" s="416"/>
      <c r="C78" s="9"/>
      <c r="D78" s="9"/>
    </row>
    <row r="79" spans="2:4" x14ac:dyDescent="0.25">
      <c r="B79" s="416"/>
      <c r="C79" s="9"/>
      <c r="D79" s="9"/>
    </row>
    <row r="80" spans="2:4" x14ac:dyDescent="0.25">
      <c r="B80" s="416"/>
      <c r="C80" s="9"/>
      <c r="D80" s="9"/>
    </row>
    <row r="81" spans="2:4" x14ac:dyDescent="0.25">
      <c r="B81" s="416"/>
      <c r="C81" s="9"/>
      <c r="D81" s="9"/>
    </row>
    <row r="82" spans="2:4" x14ac:dyDescent="0.25">
      <c r="B82" s="416"/>
      <c r="C82" s="9"/>
      <c r="D82" s="9"/>
    </row>
    <row r="83" spans="2:4" x14ac:dyDescent="0.25">
      <c r="B83" s="416"/>
      <c r="C83" s="9"/>
      <c r="D83" s="9"/>
    </row>
    <row r="84" spans="2:4" x14ac:dyDescent="0.25">
      <c r="B84" s="416"/>
      <c r="C84" s="9"/>
      <c r="D84" s="9"/>
    </row>
    <row r="85" spans="2:4" x14ac:dyDescent="0.25">
      <c r="B85" s="416"/>
      <c r="C85" s="9"/>
      <c r="D85" s="9"/>
    </row>
    <row r="86" spans="2:4" x14ac:dyDescent="0.25">
      <c r="B86" s="416"/>
      <c r="C86" s="9"/>
      <c r="D86" s="9"/>
    </row>
    <row r="87" spans="2:4" x14ac:dyDescent="0.25">
      <c r="B87" s="416"/>
      <c r="C87" s="9"/>
      <c r="D87" s="9"/>
    </row>
    <row r="88" spans="2:4" x14ac:dyDescent="0.25">
      <c r="B88" s="416"/>
      <c r="C88" s="9"/>
      <c r="D88" s="9"/>
    </row>
    <row r="89" spans="2:4" x14ac:dyDescent="0.25">
      <c r="B89" s="416"/>
      <c r="C89" s="9"/>
      <c r="D89" s="9"/>
    </row>
    <row r="90" spans="2:4" x14ac:dyDescent="0.25">
      <c r="B90" s="416"/>
      <c r="C90" s="9"/>
      <c r="D90" s="9"/>
    </row>
    <row r="91" spans="2:4" x14ac:dyDescent="0.25">
      <c r="B91" s="416"/>
      <c r="C91" s="9"/>
      <c r="D91" s="9"/>
    </row>
    <row r="92" spans="2:4" x14ac:dyDescent="0.25">
      <c r="B92" s="416"/>
      <c r="C92" s="9"/>
      <c r="D92" s="9"/>
    </row>
    <row r="93" spans="2:4" x14ac:dyDescent="0.25">
      <c r="B93" s="416"/>
      <c r="C93" s="9"/>
      <c r="D93" s="9"/>
    </row>
    <row r="94" spans="2:4" x14ac:dyDescent="0.25">
      <c r="B94" s="416"/>
      <c r="C94" s="9"/>
      <c r="D94" s="9"/>
    </row>
    <row r="95" spans="2:4" x14ac:dyDescent="0.25">
      <c r="B95" s="416"/>
      <c r="C95" s="9"/>
      <c r="D95" s="9"/>
    </row>
    <row r="96" spans="2:4" x14ac:dyDescent="0.25">
      <c r="B96" s="416"/>
      <c r="C96" s="9"/>
      <c r="D96" s="9"/>
    </row>
    <row r="97" spans="2:4" x14ac:dyDescent="0.25">
      <c r="B97" s="416"/>
      <c r="C97" s="9"/>
      <c r="D97" s="9"/>
    </row>
    <row r="98" spans="2:4" x14ac:dyDescent="0.25">
      <c r="B98" s="416"/>
      <c r="C98" s="9"/>
      <c r="D98" s="9"/>
    </row>
    <row r="99" spans="2:4" x14ac:dyDescent="0.25">
      <c r="B99" s="416"/>
      <c r="C99" s="9"/>
      <c r="D99" s="9"/>
    </row>
    <row r="100" spans="2:4" x14ac:dyDescent="0.25">
      <c r="B100" s="416"/>
      <c r="C100" s="9"/>
      <c r="D100" s="9"/>
    </row>
    <row r="101" spans="2:4" x14ac:dyDescent="0.25">
      <c r="B101" s="416"/>
      <c r="C101" s="9"/>
      <c r="D101" s="9"/>
    </row>
    <row r="102" spans="2:4" x14ac:dyDescent="0.25">
      <c r="B102" s="416"/>
      <c r="C102" s="9"/>
      <c r="D102" s="9"/>
    </row>
    <row r="103" spans="2:4" x14ac:dyDescent="0.25">
      <c r="B103" s="416"/>
      <c r="C103" s="9"/>
      <c r="D103" s="9"/>
    </row>
    <row r="104" spans="2:4" x14ac:dyDescent="0.25">
      <c r="B104" s="416"/>
      <c r="C104" s="9"/>
      <c r="D104" s="9"/>
    </row>
    <row r="105" spans="2:4" x14ac:dyDescent="0.25">
      <c r="B105" s="416"/>
      <c r="C105" s="9"/>
      <c r="D105" s="9"/>
    </row>
    <row r="106" spans="2:4" x14ac:dyDescent="0.25">
      <c r="B106" s="416"/>
      <c r="C106" s="9"/>
      <c r="D106" s="9"/>
    </row>
    <row r="107" spans="2:4" x14ac:dyDescent="0.25">
      <c r="B107" s="416"/>
      <c r="C107" s="9"/>
      <c r="D107" s="9"/>
    </row>
    <row r="108" spans="2:4" x14ac:dyDescent="0.25">
      <c r="B108" s="416"/>
      <c r="C108" s="9"/>
      <c r="D108" s="9"/>
    </row>
    <row r="109" spans="2:4" x14ac:dyDescent="0.25">
      <c r="B109" s="416"/>
      <c r="C109" s="9"/>
      <c r="D109" s="9"/>
    </row>
    <row r="110" spans="2:4" x14ac:dyDescent="0.25">
      <c r="B110" s="416"/>
      <c r="C110" s="9"/>
      <c r="D110" s="9"/>
    </row>
    <row r="111" spans="2:4" x14ac:dyDescent="0.25">
      <c r="B111" s="416"/>
      <c r="C111" s="9"/>
      <c r="D111" s="9"/>
    </row>
    <row r="112" spans="2:4" x14ac:dyDescent="0.25">
      <c r="B112" s="416"/>
      <c r="C112" s="9"/>
      <c r="D112" s="9"/>
    </row>
    <row r="113" spans="2:4" x14ac:dyDescent="0.25">
      <c r="B113" s="416"/>
      <c r="C113" s="9"/>
      <c r="D113" s="9"/>
    </row>
    <row r="114" spans="2:4" x14ac:dyDescent="0.25">
      <c r="B114" s="416"/>
      <c r="C114" s="9"/>
      <c r="D114" s="9"/>
    </row>
    <row r="115" spans="2:4" x14ac:dyDescent="0.25">
      <c r="B115" s="416"/>
      <c r="C115" s="9"/>
      <c r="D115" s="9"/>
    </row>
    <row r="116" spans="2:4" x14ac:dyDescent="0.25">
      <c r="B116" s="416"/>
      <c r="C116" s="9"/>
      <c r="D116" s="9"/>
    </row>
    <row r="117" spans="2:4" x14ac:dyDescent="0.25">
      <c r="B117" s="416"/>
      <c r="C117" s="9"/>
      <c r="D117" s="9"/>
    </row>
    <row r="118" spans="2:4" x14ac:dyDescent="0.25">
      <c r="B118" s="416"/>
      <c r="C118" s="9"/>
      <c r="D118" s="9"/>
    </row>
    <row r="119" spans="2:4" x14ac:dyDescent="0.25">
      <c r="B119" s="416"/>
      <c r="C119" s="9"/>
      <c r="D119" s="9"/>
    </row>
    <row r="120" spans="2:4" x14ac:dyDescent="0.25">
      <c r="B120" s="416"/>
      <c r="C120" s="9"/>
      <c r="D120" s="9"/>
    </row>
    <row r="121" spans="2:4" x14ac:dyDescent="0.25">
      <c r="B121" s="416"/>
      <c r="C121" s="9"/>
      <c r="D121" s="9"/>
    </row>
    <row r="122" spans="2:4" x14ac:dyDescent="0.25">
      <c r="B122" s="416"/>
      <c r="C122" s="9"/>
      <c r="D122" s="9"/>
    </row>
    <row r="123" spans="2:4" x14ac:dyDescent="0.25">
      <c r="B123" s="416"/>
      <c r="C123" s="9"/>
      <c r="D123" s="9"/>
    </row>
    <row r="124" spans="2:4" x14ac:dyDescent="0.25">
      <c r="B124" s="416"/>
      <c r="C124" s="9"/>
      <c r="D124" s="9"/>
    </row>
    <row r="125" spans="2:4" x14ac:dyDescent="0.25">
      <c r="B125" s="416"/>
      <c r="C125" s="9"/>
      <c r="D125" s="9"/>
    </row>
    <row r="126" spans="2:4" x14ac:dyDescent="0.25">
      <c r="B126" s="416"/>
      <c r="C126" s="9"/>
      <c r="D126" s="9"/>
    </row>
    <row r="127" spans="2:4" x14ac:dyDescent="0.25">
      <c r="B127" s="416"/>
      <c r="C127" s="9"/>
      <c r="D127" s="9"/>
    </row>
    <row r="128" spans="2:4" x14ac:dyDescent="0.25">
      <c r="B128" s="416"/>
      <c r="C128" s="9"/>
      <c r="D128" s="9"/>
    </row>
    <row r="129" spans="2:4" x14ac:dyDescent="0.25">
      <c r="B129" s="416"/>
      <c r="C129" s="9"/>
      <c r="D129" s="9"/>
    </row>
    <row r="130" spans="2:4" x14ac:dyDescent="0.25">
      <c r="B130" s="416"/>
      <c r="C130" s="9"/>
      <c r="D130" s="9"/>
    </row>
    <row r="131" spans="2:4" x14ac:dyDescent="0.25">
      <c r="B131" s="416"/>
      <c r="C131" s="9"/>
      <c r="D131" s="9"/>
    </row>
    <row r="132" spans="2:4" x14ac:dyDescent="0.25">
      <c r="B132" s="416"/>
      <c r="C132" s="9"/>
      <c r="D132" s="9"/>
    </row>
    <row r="133" spans="2:4" x14ac:dyDescent="0.25">
      <c r="B133" s="416"/>
      <c r="C133" s="9"/>
      <c r="D133" s="9"/>
    </row>
    <row r="134" spans="2:4" x14ac:dyDescent="0.25">
      <c r="B134" s="416"/>
      <c r="C134" s="9"/>
      <c r="D134" s="9"/>
    </row>
    <row r="135" spans="2:4" x14ac:dyDescent="0.25">
      <c r="B135" s="416"/>
      <c r="C135" s="9"/>
      <c r="D135" s="9"/>
    </row>
    <row r="136" spans="2:4" x14ac:dyDescent="0.25">
      <c r="B136" s="416"/>
      <c r="C136" s="9"/>
      <c r="D136" s="9"/>
    </row>
    <row r="137" spans="2:4" x14ac:dyDescent="0.25">
      <c r="B137" s="416"/>
      <c r="C137" s="9"/>
      <c r="D137" s="9"/>
    </row>
    <row r="138" spans="2:4" x14ac:dyDescent="0.25">
      <c r="B138" s="416"/>
      <c r="C138" s="9"/>
      <c r="D138" s="9"/>
    </row>
    <row r="139" spans="2:4" x14ac:dyDescent="0.25">
      <c r="B139" s="416"/>
      <c r="C139" s="9"/>
      <c r="D139" s="9"/>
    </row>
    <row r="140" spans="2:4" x14ac:dyDescent="0.25">
      <c r="B140" s="416"/>
      <c r="C140" s="9"/>
      <c r="D140" s="9"/>
    </row>
    <row r="141" spans="2:4" x14ac:dyDescent="0.25">
      <c r="B141" s="416"/>
      <c r="C141" s="9"/>
      <c r="D141" s="9"/>
    </row>
    <row r="142" spans="2:4" x14ac:dyDescent="0.25">
      <c r="B142" s="416"/>
      <c r="C142" s="9"/>
      <c r="D142" s="9"/>
    </row>
    <row r="143" spans="2:4" x14ac:dyDescent="0.25">
      <c r="B143" s="416"/>
      <c r="C143" s="9"/>
      <c r="D143" s="9"/>
    </row>
    <row r="144" spans="2:4" x14ac:dyDescent="0.25">
      <c r="B144" s="416"/>
      <c r="C144" s="9"/>
      <c r="D144" s="9"/>
    </row>
    <row r="145" spans="2:4" x14ac:dyDescent="0.25">
      <c r="B145" s="416"/>
      <c r="C145" s="9"/>
      <c r="D145" s="9"/>
    </row>
    <row r="146" spans="2:4" x14ac:dyDescent="0.25">
      <c r="B146" s="416"/>
      <c r="C146" s="9"/>
      <c r="D146" s="9"/>
    </row>
    <row r="147" spans="2:4" x14ac:dyDescent="0.25">
      <c r="B147" s="416"/>
      <c r="C147" s="9"/>
      <c r="D147" s="9"/>
    </row>
    <row r="148" spans="2:4" x14ac:dyDescent="0.25">
      <c r="B148" s="416"/>
      <c r="C148" s="9"/>
      <c r="D148" s="9"/>
    </row>
    <row r="149" spans="2:4" x14ac:dyDescent="0.25">
      <c r="B149" s="416"/>
      <c r="C149" s="9"/>
      <c r="D149" s="9"/>
    </row>
    <row r="150" spans="2:4" x14ac:dyDescent="0.25">
      <c r="B150" s="416"/>
      <c r="C150" s="9"/>
      <c r="D150" s="9"/>
    </row>
    <row r="151" spans="2:4" x14ac:dyDescent="0.25">
      <c r="B151" s="416"/>
      <c r="C151" s="9"/>
      <c r="D151" s="9"/>
    </row>
    <row r="152" spans="2:4" x14ac:dyDescent="0.25">
      <c r="B152" s="416"/>
      <c r="C152" s="9"/>
      <c r="D152" s="9"/>
    </row>
    <row r="153" spans="2:4" x14ac:dyDescent="0.25">
      <c r="B153" s="416"/>
      <c r="C153" s="9"/>
      <c r="D153" s="9"/>
    </row>
    <row r="154" spans="2:4" x14ac:dyDescent="0.25">
      <c r="B154" s="416"/>
      <c r="C154" s="9"/>
      <c r="D154" s="9"/>
    </row>
    <row r="155" spans="2:4" x14ac:dyDescent="0.25">
      <c r="B155" s="416"/>
      <c r="C155" s="9"/>
      <c r="D155" s="9"/>
    </row>
    <row r="156" spans="2:4" x14ac:dyDescent="0.25">
      <c r="B156" s="416"/>
      <c r="C156" s="9"/>
      <c r="D156" s="9"/>
    </row>
    <row r="157" spans="2:4" x14ac:dyDescent="0.25">
      <c r="B157" s="416"/>
      <c r="C157" s="9"/>
      <c r="D157" s="9"/>
    </row>
    <row r="158" spans="2:4" x14ac:dyDescent="0.25">
      <c r="B158" s="416"/>
      <c r="C158" s="9"/>
      <c r="D158" s="9"/>
    </row>
    <row r="159" spans="2:4" x14ac:dyDescent="0.25">
      <c r="B159" s="416"/>
      <c r="C159" s="9"/>
      <c r="D159" s="9"/>
    </row>
    <row r="160" spans="2:4" x14ac:dyDescent="0.25">
      <c r="B160" s="416"/>
      <c r="C160" s="9"/>
      <c r="D160" s="9"/>
    </row>
    <row r="161" spans="2:4" x14ac:dyDescent="0.25">
      <c r="B161" s="416"/>
      <c r="C161" s="9"/>
      <c r="D161" s="9"/>
    </row>
    <row r="162" spans="2:4" x14ac:dyDescent="0.25">
      <c r="B162" s="416"/>
      <c r="C162" s="9"/>
      <c r="D162" s="9"/>
    </row>
    <row r="163" spans="2:4" x14ac:dyDescent="0.25">
      <c r="B163" s="416"/>
      <c r="C163" s="9"/>
      <c r="D163" s="9"/>
    </row>
    <row r="164" spans="2:4" x14ac:dyDescent="0.25">
      <c r="B164" s="416"/>
      <c r="C164" s="9"/>
      <c r="D164" s="9"/>
    </row>
    <row r="165" spans="2:4" x14ac:dyDescent="0.25">
      <c r="B165" s="416"/>
      <c r="C165" s="9"/>
      <c r="D165" s="9"/>
    </row>
    <row r="166" spans="2:4" x14ac:dyDescent="0.25">
      <c r="B166" s="416"/>
      <c r="C166" s="9"/>
      <c r="D166" s="9"/>
    </row>
    <row r="167" spans="2:4" x14ac:dyDescent="0.25">
      <c r="B167" s="416"/>
      <c r="C167" s="9"/>
      <c r="D167" s="9"/>
    </row>
    <row r="168" spans="2:4" x14ac:dyDescent="0.25">
      <c r="B168" s="416"/>
      <c r="C168" s="9"/>
      <c r="D168" s="9"/>
    </row>
    <row r="169" spans="2:4" x14ac:dyDescent="0.25">
      <c r="B169" s="416"/>
      <c r="C169" s="9"/>
      <c r="D169" s="9"/>
    </row>
    <row r="170" spans="2:4" x14ac:dyDescent="0.25">
      <c r="B170" s="416"/>
      <c r="C170" s="9"/>
      <c r="D170" s="9"/>
    </row>
    <row r="171" spans="2:4" x14ac:dyDescent="0.25">
      <c r="B171" s="416"/>
      <c r="C171" s="9"/>
      <c r="D171" s="9"/>
    </row>
    <row r="172" spans="2:4" x14ac:dyDescent="0.25">
      <c r="B172" s="416"/>
      <c r="C172" s="9"/>
      <c r="D172" s="9"/>
    </row>
    <row r="173" spans="2:4" x14ac:dyDescent="0.25">
      <c r="B173" s="416"/>
      <c r="C173" s="9"/>
      <c r="D173" s="9"/>
    </row>
    <row r="174" spans="2:4" x14ac:dyDescent="0.25">
      <c r="B174" s="416"/>
      <c r="C174" s="9"/>
      <c r="D174" s="9"/>
    </row>
    <row r="175" spans="2:4" x14ac:dyDescent="0.25">
      <c r="B175" s="416"/>
      <c r="C175" s="9"/>
      <c r="D175" s="9"/>
    </row>
    <row r="176" spans="2:4" x14ac:dyDescent="0.25">
      <c r="B176" s="416"/>
      <c r="C176" s="9"/>
      <c r="D176" s="9"/>
    </row>
    <row r="177" spans="2:4" x14ac:dyDescent="0.25">
      <c r="B177" s="416"/>
      <c r="C177" s="9"/>
      <c r="D177" s="9"/>
    </row>
    <row r="178" spans="2:4" x14ac:dyDescent="0.25">
      <c r="B178" s="416"/>
      <c r="C178" s="9"/>
      <c r="D178" s="9"/>
    </row>
    <row r="179" spans="2:4" x14ac:dyDescent="0.25">
      <c r="B179" s="416"/>
      <c r="C179" s="9"/>
      <c r="D179" s="9"/>
    </row>
    <row r="180" spans="2:4" x14ac:dyDescent="0.25">
      <c r="B180" s="416"/>
      <c r="C180" s="9"/>
      <c r="D180" s="9"/>
    </row>
    <row r="181" spans="2:4" x14ac:dyDescent="0.25">
      <c r="B181" s="416"/>
      <c r="C181" s="9"/>
      <c r="D181" s="9"/>
    </row>
    <row r="182" spans="2:4" x14ac:dyDescent="0.25">
      <c r="B182" s="416"/>
      <c r="C182" s="9"/>
      <c r="D182" s="9"/>
    </row>
    <row r="183" spans="2:4" x14ac:dyDescent="0.25">
      <c r="B183" s="416"/>
      <c r="C183" s="9"/>
      <c r="D183" s="9"/>
    </row>
    <row r="184" spans="2:4" x14ac:dyDescent="0.25">
      <c r="B184" s="416"/>
      <c r="C184" s="9"/>
      <c r="D184" s="9"/>
    </row>
    <row r="185" spans="2:4" x14ac:dyDescent="0.25">
      <c r="B185" s="416"/>
      <c r="C185" s="9"/>
      <c r="D185" s="9"/>
    </row>
    <row r="186" spans="2:4" x14ac:dyDescent="0.25">
      <c r="B186" s="416"/>
      <c r="C186" s="9"/>
      <c r="D186" s="9"/>
    </row>
    <row r="187" spans="2:4" x14ac:dyDescent="0.25">
      <c r="B187" s="416"/>
      <c r="C187" s="9"/>
      <c r="D187" s="9"/>
    </row>
    <row r="188" spans="2:4" x14ac:dyDescent="0.25">
      <c r="B188" s="416"/>
      <c r="C188" s="9"/>
      <c r="D188" s="9"/>
    </row>
    <row r="189" spans="2:4" x14ac:dyDescent="0.25">
      <c r="B189" s="416"/>
      <c r="C189" s="9"/>
      <c r="D189" s="9"/>
    </row>
    <row r="190" spans="2:4" x14ac:dyDescent="0.25">
      <c r="B190" s="416"/>
      <c r="C190" s="9"/>
      <c r="D190" s="9"/>
    </row>
    <row r="191" spans="2:4" x14ac:dyDescent="0.25">
      <c r="B191" s="416"/>
      <c r="C191" s="9"/>
      <c r="D191" s="9"/>
    </row>
    <row r="192" spans="2:4" x14ac:dyDescent="0.25">
      <c r="B192" s="416"/>
      <c r="C192" s="9"/>
      <c r="D192" s="9"/>
    </row>
    <row r="193" spans="2:4" x14ac:dyDescent="0.25">
      <c r="B193" s="416"/>
      <c r="C193" s="9"/>
      <c r="D193" s="9"/>
    </row>
    <row r="194" spans="2:4" x14ac:dyDescent="0.25">
      <c r="B194" s="416"/>
      <c r="C194" s="9"/>
      <c r="D194" s="9"/>
    </row>
    <row r="195" spans="2:4" x14ac:dyDescent="0.25">
      <c r="B195" s="416"/>
      <c r="C195" s="9"/>
      <c r="D195" s="9"/>
    </row>
    <row r="196" spans="2:4" x14ac:dyDescent="0.25">
      <c r="B196" s="416"/>
      <c r="C196" s="9"/>
      <c r="D196" s="9"/>
    </row>
    <row r="197" spans="2:4" x14ac:dyDescent="0.25">
      <c r="B197" s="416"/>
      <c r="C197" s="9"/>
      <c r="D197" s="9"/>
    </row>
    <row r="198" spans="2:4" x14ac:dyDescent="0.25">
      <c r="B198" s="416"/>
      <c r="C198" s="9"/>
      <c r="D198" s="9"/>
    </row>
    <row r="199" spans="2:4" x14ac:dyDescent="0.25">
      <c r="B199" s="416"/>
      <c r="C199" s="9"/>
      <c r="D199" s="9"/>
    </row>
    <row r="200" spans="2:4" x14ac:dyDescent="0.25">
      <c r="B200" s="416"/>
      <c r="C200" s="9"/>
      <c r="D200" s="9"/>
    </row>
    <row r="201" spans="2:4" x14ac:dyDescent="0.25">
      <c r="B201" s="416"/>
      <c r="C201" s="9"/>
      <c r="D201" s="9"/>
    </row>
    <row r="202" spans="2:4" x14ac:dyDescent="0.25">
      <c r="B202" s="416"/>
      <c r="C202" s="9"/>
      <c r="D202" s="9"/>
    </row>
    <row r="203" spans="2:4" x14ac:dyDescent="0.25">
      <c r="B203" s="416"/>
      <c r="C203" s="9"/>
      <c r="D203" s="9"/>
    </row>
    <row r="204" spans="2:4" x14ac:dyDescent="0.25">
      <c r="B204" s="416"/>
      <c r="C204" s="9"/>
      <c r="D204" s="9"/>
    </row>
    <row r="205" spans="2:4" x14ac:dyDescent="0.25">
      <c r="B205" s="416"/>
      <c r="C205" s="9"/>
      <c r="D205" s="9"/>
    </row>
    <row r="206" spans="2:4" x14ac:dyDescent="0.25">
      <c r="B206" s="416"/>
      <c r="C206" s="9"/>
      <c r="D206" s="9"/>
    </row>
    <row r="207" spans="2:4" x14ac:dyDescent="0.25">
      <c r="B207" s="416"/>
      <c r="C207" s="9"/>
      <c r="D207" s="9"/>
    </row>
    <row r="208" spans="2:4" x14ac:dyDescent="0.25">
      <c r="B208" s="416"/>
      <c r="C208" s="9"/>
      <c r="D208" s="9"/>
    </row>
    <row r="209" spans="2:4" x14ac:dyDescent="0.25">
      <c r="B209" s="416"/>
      <c r="C209" s="9"/>
      <c r="D209" s="9"/>
    </row>
    <row r="210" spans="2:4" x14ac:dyDescent="0.25">
      <c r="B210" s="416"/>
      <c r="C210" s="9"/>
      <c r="D210" s="9"/>
    </row>
    <row r="211" spans="2:4" x14ac:dyDescent="0.25">
      <c r="B211" s="416"/>
      <c r="C211" s="9"/>
      <c r="D211" s="9"/>
    </row>
    <row r="212" spans="2:4" x14ac:dyDescent="0.25">
      <c r="B212" s="416"/>
      <c r="C212" s="9"/>
      <c r="D212" s="9"/>
    </row>
    <row r="213" spans="2:4" x14ac:dyDescent="0.25">
      <c r="B213" s="416"/>
      <c r="C213" s="9"/>
      <c r="D213" s="9"/>
    </row>
    <row r="214" spans="2:4" x14ac:dyDescent="0.25">
      <c r="B214" s="416"/>
      <c r="C214" s="9"/>
      <c r="D214" s="9"/>
    </row>
    <row r="215" spans="2:4" x14ac:dyDescent="0.25">
      <c r="B215" s="416"/>
      <c r="C215" s="9"/>
      <c r="D215" s="9"/>
    </row>
    <row r="216" spans="2:4" x14ac:dyDescent="0.25">
      <c r="B216" s="416"/>
      <c r="C216" s="9"/>
      <c r="D216" s="9"/>
    </row>
    <row r="217" spans="2:4" x14ac:dyDescent="0.25">
      <c r="B217" s="416"/>
      <c r="C217" s="9"/>
      <c r="D217" s="9"/>
    </row>
    <row r="218" spans="2:4" x14ac:dyDescent="0.25">
      <c r="B218" s="416"/>
      <c r="C218" s="9"/>
      <c r="D218" s="9"/>
    </row>
    <row r="219" spans="2:4" x14ac:dyDescent="0.25">
      <c r="B219" s="416"/>
      <c r="C219" s="9"/>
      <c r="D219" s="9"/>
    </row>
    <row r="220" spans="2:4" x14ac:dyDescent="0.25">
      <c r="B220" s="416"/>
      <c r="C220" s="9"/>
      <c r="D220" s="9"/>
    </row>
    <row r="221" spans="2:4" x14ac:dyDescent="0.25">
      <c r="B221" s="416"/>
      <c r="C221" s="9"/>
      <c r="D221" s="9"/>
    </row>
    <row r="222" spans="2:4" x14ac:dyDescent="0.25">
      <c r="B222" s="416"/>
      <c r="C222" s="9"/>
      <c r="D222" s="9"/>
    </row>
    <row r="223" spans="2:4" x14ac:dyDescent="0.25">
      <c r="B223" s="416"/>
      <c r="C223" s="9"/>
      <c r="D223" s="9"/>
    </row>
    <row r="224" spans="2:4" x14ac:dyDescent="0.25">
      <c r="B224" s="416"/>
      <c r="C224" s="9"/>
      <c r="D224" s="9"/>
    </row>
    <row r="225" spans="2:4" x14ac:dyDescent="0.25">
      <c r="B225" s="416"/>
      <c r="C225" s="9"/>
      <c r="D225" s="9"/>
    </row>
    <row r="226" spans="2:4" x14ac:dyDescent="0.25">
      <c r="B226" s="416"/>
      <c r="C226" s="9"/>
      <c r="D226" s="9"/>
    </row>
    <row r="227" spans="2:4" x14ac:dyDescent="0.25">
      <c r="B227" s="416"/>
      <c r="C227" s="9"/>
      <c r="D227" s="9"/>
    </row>
    <row r="228" spans="2:4" x14ac:dyDescent="0.25">
      <c r="B228" s="416"/>
      <c r="C228" s="9"/>
      <c r="D228" s="9"/>
    </row>
    <row r="229" spans="2:4" x14ac:dyDescent="0.25">
      <c r="B229" s="416"/>
      <c r="C229" s="9"/>
      <c r="D229" s="9"/>
    </row>
    <row r="230" spans="2:4" x14ac:dyDescent="0.25">
      <c r="B230" s="416"/>
      <c r="C230" s="9"/>
      <c r="D230" s="9"/>
    </row>
    <row r="231" spans="2:4" x14ac:dyDescent="0.25">
      <c r="B231" s="416"/>
      <c r="C231" s="9"/>
      <c r="D231" s="9"/>
    </row>
    <row r="232" spans="2:4" x14ac:dyDescent="0.25">
      <c r="B232" s="416"/>
      <c r="C232" s="9"/>
      <c r="D232" s="9"/>
    </row>
    <row r="233" spans="2:4" x14ac:dyDescent="0.25">
      <c r="B233" s="416"/>
      <c r="C233" s="9"/>
      <c r="D233" s="9"/>
    </row>
    <row r="234" spans="2:4" x14ac:dyDescent="0.25">
      <c r="B234" s="416"/>
      <c r="C234" s="9"/>
      <c r="D234" s="9"/>
    </row>
    <row r="235" spans="2:4" x14ac:dyDescent="0.25">
      <c r="B235" s="416"/>
      <c r="C235" s="9"/>
      <c r="D235" s="9"/>
    </row>
    <row r="236" spans="2:4" x14ac:dyDescent="0.25">
      <c r="B236" s="416"/>
      <c r="C236" s="9"/>
      <c r="D236" s="9"/>
    </row>
    <row r="237" spans="2:4" x14ac:dyDescent="0.25">
      <c r="B237" s="416"/>
      <c r="C237" s="9"/>
      <c r="D237" s="9"/>
    </row>
    <row r="238" spans="2:4" x14ac:dyDescent="0.25">
      <c r="B238" s="416"/>
      <c r="C238" s="9"/>
      <c r="D238" s="9"/>
    </row>
    <row r="239" spans="2:4" x14ac:dyDescent="0.25">
      <c r="B239" s="416"/>
      <c r="C239" s="9"/>
      <c r="D239" s="9"/>
    </row>
    <row r="240" spans="2:4" x14ac:dyDescent="0.25">
      <c r="B240" s="416"/>
      <c r="C240" s="9"/>
      <c r="D240" s="9"/>
    </row>
    <row r="241" spans="2:4" x14ac:dyDescent="0.25">
      <c r="B241" s="416"/>
      <c r="C241" s="9"/>
      <c r="D241" s="9"/>
    </row>
    <row r="242" spans="2:4" x14ac:dyDescent="0.25">
      <c r="B242" s="416"/>
      <c r="C242" s="9"/>
      <c r="D242" s="9"/>
    </row>
    <row r="243" spans="2:4" x14ac:dyDescent="0.25">
      <c r="B243" s="416"/>
      <c r="C243" s="9"/>
      <c r="D243" s="9"/>
    </row>
    <row r="244" spans="2:4" x14ac:dyDescent="0.25">
      <c r="B244" s="416"/>
      <c r="C244" s="9"/>
      <c r="D244" s="9"/>
    </row>
    <row r="245" spans="2:4" x14ac:dyDescent="0.25">
      <c r="B245" s="416"/>
      <c r="C245" s="9"/>
      <c r="D245" s="9"/>
    </row>
    <row r="246" spans="2:4" x14ac:dyDescent="0.25">
      <c r="B246" s="416"/>
      <c r="C246" s="9"/>
      <c r="D246" s="9"/>
    </row>
    <row r="247" spans="2:4" x14ac:dyDescent="0.25">
      <c r="B247" s="416"/>
      <c r="C247" s="9"/>
      <c r="D247" s="9"/>
    </row>
    <row r="248" spans="2:4" x14ac:dyDescent="0.25">
      <c r="C248" s="9"/>
      <c r="D248" s="9"/>
    </row>
    <row r="249" spans="2:4" x14ac:dyDescent="0.25">
      <c r="C249" s="9"/>
      <c r="D249" s="9"/>
    </row>
    <row r="250" spans="2:4" x14ac:dyDescent="0.25">
      <c r="C250" s="9"/>
      <c r="D250" s="9"/>
    </row>
    <row r="251" spans="2:4" x14ac:dyDescent="0.25">
      <c r="C251" s="9"/>
      <c r="D251" s="9"/>
    </row>
    <row r="252" spans="2:4" x14ac:dyDescent="0.25">
      <c r="C252" s="9"/>
      <c r="D252" s="9"/>
    </row>
    <row r="253" spans="2:4" x14ac:dyDescent="0.25">
      <c r="C253" s="9"/>
      <c r="D253" s="9"/>
    </row>
    <row r="254" spans="2:4" x14ac:dyDescent="0.25">
      <c r="C254" s="9"/>
      <c r="D254" s="9"/>
    </row>
    <row r="255" spans="2:4" x14ac:dyDescent="0.25">
      <c r="C255" s="9"/>
      <c r="D255" s="9"/>
    </row>
    <row r="256" spans="2:4" x14ac:dyDescent="0.25">
      <c r="C256" s="9"/>
      <c r="D256" s="9"/>
    </row>
    <row r="257" spans="3:4" x14ac:dyDescent="0.25">
      <c r="C257" s="9"/>
      <c r="D257" s="9"/>
    </row>
    <row r="258" spans="3:4" x14ac:dyDescent="0.25">
      <c r="C258" s="9"/>
      <c r="D258" s="9"/>
    </row>
    <row r="259" spans="3:4" x14ac:dyDescent="0.25">
      <c r="C259" s="9"/>
      <c r="D259" s="9"/>
    </row>
    <row r="260" spans="3:4" x14ac:dyDescent="0.25">
      <c r="C260" s="9"/>
      <c r="D260" s="9"/>
    </row>
    <row r="261" spans="3:4" x14ac:dyDescent="0.25">
      <c r="C261" s="9"/>
      <c r="D261" s="9"/>
    </row>
    <row r="262" spans="3:4" x14ac:dyDescent="0.25">
      <c r="C262" s="9"/>
      <c r="D262" s="9"/>
    </row>
    <row r="263" spans="3:4" x14ac:dyDescent="0.25">
      <c r="C263" s="9"/>
      <c r="D263" s="9"/>
    </row>
    <row r="264" spans="3:4" x14ac:dyDescent="0.25">
      <c r="C264" s="9"/>
      <c r="D264" s="9"/>
    </row>
    <row r="265" spans="3:4" x14ac:dyDescent="0.25">
      <c r="C265" s="9"/>
      <c r="D265" s="9"/>
    </row>
    <row r="266" spans="3:4" x14ac:dyDescent="0.25">
      <c r="C266" s="9"/>
      <c r="D266" s="9"/>
    </row>
    <row r="267" spans="3:4" x14ac:dyDescent="0.25">
      <c r="C267" s="9"/>
      <c r="D267" s="9"/>
    </row>
    <row r="268" spans="3:4" x14ac:dyDescent="0.25">
      <c r="C268" s="9"/>
      <c r="D268" s="9"/>
    </row>
    <row r="269" spans="3:4" x14ac:dyDescent="0.25">
      <c r="C269" s="9"/>
      <c r="D269" s="9"/>
    </row>
    <row r="270" spans="3:4" x14ac:dyDescent="0.25">
      <c r="C270" s="9"/>
      <c r="D270" s="9"/>
    </row>
    <row r="271" spans="3:4" x14ac:dyDescent="0.25">
      <c r="C271" s="9"/>
      <c r="D271" s="9"/>
    </row>
    <row r="272" spans="3: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sheetData>
  <mergeCells count="15">
    <mergeCell ref="E28:O28"/>
    <mergeCell ref="C2:R2"/>
    <mergeCell ref="B4:B5"/>
    <mergeCell ref="B6:B7"/>
    <mergeCell ref="E10:P10"/>
    <mergeCell ref="E19:P19"/>
    <mergeCell ref="B11:B12"/>
    <mergeCell ref="B13:B14"/>
    <mergeCell ref="B15:B16"/>
    <mergeCell ref="B17:B18"/>
    <mergeCell ref="B20:B21"/>
    <mergeCell ref="B22:B23"/>
    <mergeCell ref="B24:B25"/>
    <mergeCell ref="B26:B27"/>
    <mergeCell ref="B8:B9"/>
  </mergeCells>
  <hyperlinks>
    <hyperlink ref="B17" r:id="rId1"/>
    <hyperlink ref="B13:B14" r:id="rId2" display="Arbeitslosen-Quote (ILO-Definition)"/>
    <hyperlink ref="B17:B18" r:id="rId3" display="&quot;NEET&quot; (Anteil junger Erwachsener, die weder erwerbstätig noch in Aus- oder Weiterbildung sind)"/>
    <hyperlink ref="B24:B25" r:id="rId4" display="Direkte Tourismuswertschöpfung am gesamtwirtschaftlichen Bruttoinlandsprodukt (AT)  bzw. Bruttoregionalprodukt"/>
    <hyperlink ref="B26:B27" r:id="rId5" display="Arbeitsplätze in Tourismusindustrien an den gesamten Arbeitsplätzen, Vollzeitäquivalente"/>
    <hyperlink ref="B15:B16" r:id="rId6" display="Erwerbstätigenquote"/>
  </hyperlinks>
  <pageMargins left="0.39370078740157483" right="0.39370078740157483" top="0.39370078740157483" bottom="0.39370078740157483" header="0.31496062992125984" footer="0.31496062992125984"/>
  <pageSetup paperSize="9" scale="23" orientation="portrait" r:id="rId7"/>
  <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32</vt:i4>
      </vt:variant>
    </vt:vector>
  </HeadingPairs>
  <TitlesOfParts>
    <vt:vector size="50" baseType="lpstr">
      <vt:lpstr>Deckblatt</vt:lpstr>
      <vt:lpstr>Ziel 1</vt:lpstr>
      <vt:lpstr>Ziel 2</vt:lpstr>
      <vt:lpstr>Ziel 3</vt:lpstr>
      <vt:lpstr>Ziel 4</vt:lpstr>
      <vt:lpstr>Ziel 5</vt:lpstr>
      <vt:lpstr>Ziel 6</vt:lpstr>
      <vt:lpstr>Ziel 7</vt:lpstr>
      <vt:lpstr>Ziel 8</vt:lpstr>
      <vt:lpstr>Ziel 9</vt:lpstr>
      <vt:lpstr>Ziel 10</vt:lpstr>
      <vt:lpstr>Ziel 11</vt:lpstr>
      <vt:lpstr>Ziel 12</vt:lpstr>
      <vt:lpstr>Ziel 13</vt:lpstr>
      <vt:lpstr>Ziel 15</vt:lpstr>
      <vt:lpstr>Ziel 16</vt:lpstr>
      <vt:lpstr>Ziel 17</vt:lpstr>
      <vt:lpstr>Bevölkerung Jahresdurchschnitt</vt:lpstr>
      <vt:lpstr>'Ziel 1'!Druckbereich</vt:lpstr>
      <vt:lpstr>'Ziel 10'!Druckbereich</vt:lpstr>
      <vt:lpstr>'Ziel 11'!Druckbereich</vt:lpstr>
      <vt:lpstr>'Ziel 12'!Druckbereich</vt:lpstr>
      <vt:lpstr>'Ziel 13'!Druckbereich</vt:lpstr>
      <vt:lpstr>'Ziel 15'!Druckbereich</vt:lpstr>
      <vt:lpstr>'Ziel 16'!Druckbereich</vt:lpstr>
      <vt:lpstr>'Ziel 17'!Druckbereich</vt:lpstr>
      <vt:lpstr>'Ziel 2'!Druckbereich</vt:lpstr>
      <vt:lpstr>'Ziel 3'!Druckbereich</vt:lpstr>
      <vt:lpstr>'Ziel 4'!Druckbereich</vt:lpstr>
      <vt:lpstr>'Ziel 5'!Druckbereich</vt:lpstr>
      <vt:lpstr>'Ziel 6'!Druckbereich</vt:lpstr>
      <vt:lpstr>'Ziel 7'!Druckbereich</vt:lpstr>
      <vt:lpstr>'Ziel 8'!Druckbereich</vt:lpstr>
      <vt:lpstr>'Ziel 9'!Druckbereich</vt:lpstr>
      <vt:lpstr>'Ziel 1'!Drucktitel</vt:lpstr>
      <vt:lpstr>'Ziel 10'!Drucktitel</vt:lpstr>
      <vt:lpstr>'Ziel 11'!Drucktitel</vt:lpstr>
      <vt:lpstr>'Ziel 12'!Drucktitel</vt:lpstr>
      <vt:lpstr>'Ziel 13'!Drucktitel</vt:lpstr>
      <vt:lpstr>'Ziel 15'!Drucktitel</vt:lpstr>
      <vt:lpstr>'Ziel 16'!Drucktitel</vt:lpstr>
      <vt:lpstr>'Ziel 17'!Drucktitel</vt:lpstr>
      <vt:lpstr>'Ziel 2'!Drucktitel</vt:lpstr>
      <vt:lpstr>'Ziel 3'!Drucktitel</vt:lpstr>
      <vt:lpstr>'Ziel 4'!Drucktitel</vt:lpstr>
      <vt:lpstr>'Ziel 5'!Drucktitel</vt:lpstr>
      <vt:lpstr>'Ziel 6'!Drucktitel</vt:lpstr>
      <vt:lpstr>'Ziel 7'!Drucktitel</vt:lpstr>
      <vt:lpstr>'Ziel 8'!Drucktitel</vt:lpstr>
      <vt:lpstr>'Ziel 9'!Drucktitel</vt:lpstr>
    </vt:vector>
  </TitlesOfParts>
  <Company>Statistik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WEGSCHEIDER-PICHLER Alexandra</dc:creator>
  <cp:lastModifiedBy>Haslinger Ulrike</cp:lastModifiedBy>
  <cp:lastPrinted>2023-06-07T09:15:43Z</cp:lastPrinted>
  <dcterms:created xsi:type="dcterms:W3CDTF">2017-05-04T15:09:01Z</dcterms:created>
  <dcterms:modified xsi:type="dcterms:W3CDTF">2023-10-24T12:33:41Z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