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Arbeitsordner_Austausch_OE\GrAntrag\"/>
    </mc:Choice>
  </mc:AlternateContent>
  <bookViews>
    <workbookView xWindow="0" yWindow="0" windowWidth="22200" windowHeight="11610"/>
  </bookViews>
  <sheets>
    <sheet name="ANSUCHEN" sheetId="1" r:id="rId1"/>
    <sheet name="ABRECHNUNG" sheetId="3" r:id="rId2"/>
    <sheet name="Zusammenfassung" sheetId="4" state="hidden" r:id="rId3"/>
    <sheet name="Auswahl" sheetId="2" state="hidden" r:id="rId4"/>
  </sheets>
  <definedNames>
    <definedName name="_xlnm.Print_Area" localSheetId="1">ABRECHNUNG!$B$6:$F$97</definedName>
    <definedName name="Jahr">Auswahl!$A$4:$A$11</definedName>
    <definedName name="Vorsteuerabzugsberechtigt">Auswahl!$C$4:$C$5</definedName>
  </definedNames>
  <calcPr calcId="162913"/>
</workbook>
</file>

<file path=xl/calcChain.xml><?xml version="1.0" encoding="utf-8"?>
<calcChain xmlns="http://schemas.openxmlformats.org/spreadsheetml/2006/main">
  <c r="C44" i="1" l="1"/>
  <c r="G44" i="1"/>
  <c r="F44" i="1"/>
  <c r="C4" i="3"/>
  <c r="C2" i="3"/>
  <c r="C1" i="3"/>
  <c r="G93" i="1" l="1"/>
  <c r="G6" i="1" l="1"/>
  <c r="F6" i="1"/>
  <c r="C6" i="1" l="1"/>
  <c r="G54" i="1"/>
  <c r="F54" i="1"/>
  <c r="G89" i="1"/>
  <c r="G92" i="1" s="1"/>
  <c r="F89" i="1"/>
  <c r="F92" i="1" s="1"/>
  <c r="F93" i="1" s="1"/>
  <c r="G49" i="1"/>
  <c r="G51" i="1" s="1"/>
  <c r="G91" i="1" s="1"/>
  <c r="F49" i="1"/>
  <c r="G42" i="1"/>
  <c r="F42" i="1"/>
  <c r="F51" i="1" l="1"/>
  <c r="F91" i="1" s="1"/>
  <c r="F9" i="3"/>
  <c r="D42" i="3" l="1"/>
  <c r="C39" i="3"/>
  <c r="E39" i="3" s="1"/>
  <c r="C38" i="3"/>
  <c r="E38" i="3" s="1"/>
  <c r="C37" i="3"/>
  <c r="E37" i="3" s="1"/>
  <c r="C36" i="3"/>
  <c r="E36" i="3" s="1"/>
  <c r="C35" i="3"/>
  <c r="E35" i="3" s="1"/>
  <c r="C34" i="3"/>
  <c r="E34" i="3" s="1"/>
  <c r="C33" i="3"/>
  <c r="E33" i="3" s="1"/>
  <c r="C32" i="3"/>
  <c r="E32" i="3" s="1"/>
  <c r="B39" i="3"/>
  <c r="B38" i="3"/>
  <c r="B37" i="3"/>
  <c r="B36" i="3"/>
  <c r="B35" i="3"/>
  <c r="B34" i="3"/>
  <c r="B33" i="3"/>
  <c r="B32" i="3"/>
  <c r="A41" i="3"/>
  <c r="A40" i="3"/>
  <c r="A39" i="3"/>
  <c r="A38" i="3"/>
  <c r="A37" i="3"/>
  <c r="A36" i="3"/>
  <c r="A35" i="3"/>
  <c r="A34" i="3"/>
  <c r="A33" i="3"/>
  <c r="A32" i="3"/>
  <c r="A31" i="3"/>
  <c r="C42" i="1"/>
  <c r="B84" i="3" l="1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48" i="3"/>
  <c r="F47" i="3"/>
  <c r="F46" i="3"/>
  <c r="F45" i="3"/>
  <c r="D89" i="3"/>
  <c r="D93" i="3" s="1"/>
  <c r="C88" i="3"/>
  <c r="E88" i="3" s="1"/>
  <c r="B88" i="3"/>
  <c r="A88" i="3"/>
  <c r="C87" i="3"/>
  <c r="E87" i="3" s="1"/>
  <c r="B87" i="3"/>
  <c r="A87" i="3"/>
  <c r="C86" i="3"/>
  <c r="E86" i="3" s="1"/>
  <c r="B86" i="3"/>
  <c r="A86" i="3"/>
  <c r="C85" i="3"/>
  <c r="E85" i="3" s="1"/>
  <c r="B85" i="3"/>
  <c r="A85" i="3"/>
  <c r="E84" i="3"/>
  <c r="C83" i="3"/>
  <c r="E83" i="3" s="1"/>
  <c r="B83" i="3"/>
  <c r="A83" i="3"/>
  <c r="C82" i="3"/>
  <c r="E82" i="3" s="1"/>
  <c r="B82" i="3"/>
  <c r="A82" i="3"/>
  <c r="C81" i="3"/>
  <c r="E81" i="3" s="1"/>
  <c r="B81" i="3"/>
  <c r="A81" i="3"/>
  <c r="C80" i="3"/>
  <c r="E80" i="3" s="1"/>
  <c r="B80" i="3"/>
  <c r="A80" i="3"/>
  <c r="E79" i="3"/>
  <c r="B79" i="3"/>
  <c r="C78" i="3"/>
  <c r="E78" i="3" s="1"/>
  <c r="B78" i="3"/>
  <c r="A78" i="3"/>
  <c r="C77" i="3"/>
  <c r="E77" i="3" s="1"/>
  <c r="B77" i="3"/>
  <c r="A77" i="3"/>
  <c r="C76" i="3"/>
  <c r="E76" i="3" s="1"/>
  <c r="B76" i="3"/>
  <c r="A76" i="3"/>
  <c r="C75" i="3"/>
  <c r="E75" i="3" s="1"/>
  <c r="B75" i="3"/>
  <c r="A75" i="3"/>
  <c r="C73" i="3"/>
  <c r="E73" i="3" s="1"/>
  <c r="B73" i="3"/>
  <c r="A73" i="3"/>
  <c r="C72" i="3"/>
  <c r="E72" i="3" s="1"/>
  <c r="B72" i="3"/>
  <c r="A72" i="3"/>
  <c r="C71" i="3"/>
  <c r="E71" i="3" s="1"/>
  <c r="B71" i="3"/>
  <c r="A71" i="3"/>
  <c r="C70" i="3"/>
  <c r="E70" i="3" s="1"/>
  <c r="B70" i="3"/>
  <c r="A70" i="3"/>
  <c r="C69" i="3"/>
  <c r="E69" i="3" s="1"/>
  <c r="B69" i="3"/>
  <c r="A69" i="3"/>
  <c r="E68" i="3"/>
  <c r="B68" i="3"/>
  <c r="C67" i="3"/>
  <c r="E67" i="3" s="1"/>
  <c r="B67" i="3"/>
  <c r="A67" i="3"/>
  <c r="C66" i="3"/>
  <c r="E66" i="3" s="1"/>
  <c r="B66" i="3"/>
  <c r="A66" i="3"/>
  <c r="C65" i="3"/>
  <c r="E65" i="3" s="1"/>
  <c r="B65" i="3"/>
  <c r="A65" i="3"/>
  <c r="C64" i="3"/>
  <c r="E64" i="3" s="1"/>
  <c r="B64" i="3"/>
  <c r="A64" i="3"/>
  <c r="E63" i="3"/>
  <c r="B63" i="3"/>
  <c r="C62" i="3"/>
  <c r="E62" i="3" s="1"/>
  <c r="B62" i="3"/>
  <c r="A62" i="3"/>
  <c r="C61" i="3"/>
  <c r="E61" i="3" s="1"/>
  <c r="B61" i="3"/>
  <c r="A61" i="3"/>
  <c r="C60" i="3"/>
  <c r="E60" i="3" s="1"/>
  <c r="B60" i="3"/>
  <c r="A60" i="3"/>
  <c r="C59" i="3"/>
  <c r="E59" i="3" s="1"/>
  <c r="B59" i="3"/>
  <c r="A59" i="3"/>
  <c r="C58" i="3"/>
  <c r="E58" i="3" s="1"/>
  <c r="B58" i="3"/>
  <c r="A58" i="3"/>
  <c r="C57" i="3"/>
  <c r="E57" i="3" s="1"/>
  <c r="B57" i="3"/>
  <c r="A57" i="3"/>
  <c r="B56" i="3"/>
  <c r="A56" i="3"/>
  <c r="C56" i="3"/>
  <c r="E56" i="3" s="1"/>
  <c r="C48" i="3"/>
  <c r="E48" i="3" s="1"/>
  <c r="B48" i="3"/>
  <c r="A48" i="3"/>
  <c r="C47" i="3"/>
  <c r="E47" i="3" s="1"/>
  <c r="B47" i="3"/>
  <c r="A47" i="3"/>
  <c r="C46" i="3"/>
  <c r="E46" i="3" s="1"/>
  <c r="B46" i="3"/>
  <c r="A46" i="3"/>
  <c r="C45" i="3"/>
  <c r="E45" i="3" s="1"/>
  <c r="B45" i="3"/>
  <c r="A45" i="3"/>
  <c r="C41" i="3"/>
  <c r="E41" i="3" s="1"/>
  <c r="F41" i="3" s="1"/>
  <c r="B41" i="3"/>
  <c r="C40" i="3"/>
  <c r="E40" i="3" s="1"/>
  <c r="F40" i="3" s="1"/>
  <c r="B40" i="3"/>
  <c r="C31" i="3"/>
  <c r="E31" i="3" s="1"/>
  <c r="F31" i="3" s="1"/>
  <c r="B31" i="3"/>
  <c r="C30" i="3"/>
  <c r="E30" i="3" s="1"/>
  <c r="F30" i="3" s="1"/>
  <c r="B30" i="3"/>
  <c r="A30" i="3"/>
  <c r="C29" i="3"/>
  <c r="E29" i="3" s="1"/>
  <c r="F29" i="3" s="1"/>
  <c r="B29" i="3"/>
  <c r="A29" i="3"/>
  <c r="C28" i="3"/>
  <c r="E28" i="3" s="1"/>
  <c r="F28" i="3" s="1"/>
  <c r="B28" i="3"/>
  <c r="A28" i="3"/>
  <c r="C27" i="3"/>
  <c r="E27" i="3" s="1"/>
  <c r="F27" i="3" s="1"/>
  <c r="B27" i="3"/>
  <c r="A27" i="3"/>
  <c r="C26" i="3"/>
  <c r="E26" i="3" s="1"/>
  <c r="F26" i="3" s="1"/>
  <c r="B26" i="3"/>
  <c r="A26" i="3"/>
  <c r="C25" i="3"/>
  <c r="E25" i="3" s="1"/>
  <c r="F25" i="3" s="1"/>
  <c r="B25" i="3"/>
  <c r="A25" i="3"/>
  <c r="C24" i="3"/>
  <c r="E24" i="3" s="1"/>
  <c r="F24" i="3" s="1"/>
  <c r="B24" i="3"/>
  <c r="A24" i="3"/>
  <c r="C23" i="3"/>
  <c r="E23" i="3" s="1"/>
  <c r="F23" i="3" s="1"/>
  <c r="B23" i="3"/>
  <c r="A23" i="3"/>
  <c r="C22" i="3"/>
  <c r="E22" i="3" s="1"/>
  <c r="F22" i="3" s="1"/>
  <c r="B22" i="3"/>
  <c r="A22" i="3"/>
  <c r="C21" i="3"/>
  <c r="E21" i="3" s="1"/>
  <c r="F21" i="3" s="1"/>
  <c r="B21" i="3"/>
  <c r="A21" i="3"/>
  <c r="C20" i="3"/>
  <c r="E20" i="3" s="1"/>
  <c r="F20" i="3" s="1"/>
  <c r="B20" i="3"/>
  <c r="A20" i="3"/>
  <c r="C19" i="3"/>
  <c r="E19" i="3" s="1"/>
  <c r="F19" i="3" s="1"/>
  <c r="B19" i="3"/>
  <c r="A19" i="3"/>
  <c r="C18" i="3"/>
  <c r="E18" i="3" s="1"/>
  <c r="F18" i="3" s="1"/>
  <c r="B18" i="3"/>
  <c r="A18" i="3"/>
  <c r="C17" i="3"/>
  <c r="E17" i="3" s="1"/>
  <c r="F17" i="3" s="1"/>
  <c r="B17" i="3"/>
  <c r="A17" i="3"/>
  <c r="C16" i="3"/>
  <c r="E16" i="3" s="1"/>
  <c r="F16" i="3" s="1"/>
  <c r="B16" i="3"/>
  <c r="A16" i="3"/>
  <c r="C15" i="3"/>
  <c r="E15" i="3" s="1"/>
  <c r="F15" i="3" s="1"/>
  <c r="B15" i="3"/>
  <c r="A15" i="3"/>
  <c r="C14" i="3"/>
  <c r="E14" i="3" s="1"/>
  <c r="F14" i="3" s="1"/>
  <c r="B14" i="3"/>
  <c r="A14" i="3"/>
  <c r="C13" i="3"/>
  <c r="E13" i="3" s="1"/>
  <c r="F13" i="3" s="1"/>
  <c r="B13" i="3"/>
  <c r="A13" i="3"/>
  <c r="C12" i="3"/>
  <c r="E12" i="3" s="1"/>
  <c r="F12" i="3" s="1"/>
  <c r="B12" i="3"/>
  <c r="A12" i="3"/>
  <c r="C11" i="3"/>
  <c r="E11" i="3" s="1"/>
  <c r="F11" i="3" s="1"/>
  <c r="B11" i="3"/>
  <c r="A11" i="3"/>
  <c r="C10" i="3"/>
  <c r="E10" i="3" s="1"/>
  <c r="F10" i="3" s="1"/>
  <c r="B10" i="3"/>
  <c r="A10" i="3"/>
  <c r="C9" i="3"/>
  <c r="E9" i="3" s="1"/>
  <c r="B9" i="3"/>
  <c r="A9" i="3"/>
  <c r="C54" i="1"/>
  <c r="C49" i="1"/>
  <c r="C51" i="1" s="1"/>
  <c r="C89" i="1"/>
  <c r="C92" i="1" s="1"/>
  <c r="E30" i="4"/>
  <c r="C30" i="4"/>
  <c r="E12" i="4"/>
  <c r="D12" i="4"/>
  <c r="C12" i="4"/>
  <c r="E9" i="4"/>
  <c r="D9" i="4"/>
  <c r="C9" i="4"/>
  <c r="B6" i="4"/>
  <c r="D6" i="3"/>
  <c r="D54" i="3" s="1"/>
  <c r="C6" i="3"/>
  <c r="C54" i="3" s="1"/>
  <c r="C36" i="4"/>
  <c r="D49" i="3"/>
  <c r="E32" i="4" s="1"/>
  <c r="C32" i="4"/>
  <c r="C28" i="4"/>
  <c r="E28" i="4"/>
  <c r="D54" i="1"/>
  <c r="C14" i="4"/>
  <c r="E10" i="4"/>
  <c r="C10" i="4"/>
  <c r="F56" i="3"/>
  <c r="E36" i="4"/>
  <c r="C34" i="4"/>
  <c r="F18" i="4"/>
  <c r="F20" i="4" s="1"/>
  <c r="E14" i="4"/>
  <c r="E16" i="4"/>
  <c r="D10" i="4"/>
  <c r="E18" i="4"/>
  <c r="C27" i="4"/>
  <c r="C18" i="4"/>
  <c r="C16" i="4"/>
  <c r="C38" i="4" l="1"/>
  <c r="C91" i="1"/>
  <c r="C93" i="1" s="1"/>
  <c r="C74" i="3" s="1"/>
  <c r="C89" i="3" s="1"/>
  <c r="E89" i="3" s="1"/>
  <c r="D16" i="4"/>
  <c r="D18" i="4"/>
  <c r="D14" i="4"/>
  <c r="C49" i="3"/>
  <c r="E49" i="3" s="1"/>
  <c r="D30" i="4"/>
  <c r="C20" i="4"/>
  <c r="C42" i="3"/>
  <c r="E27" i="4"/>
  <c r="E20" i="4"/>
  <c r="D27" i="4"/>
  <c r="D51" i="3"/>
  <c r="D92" i="3" s="1"/>
  <c r="D32" i="4" l="1"/>
  <c r="D36" i="4"/>
  <c r="E74" i="3"/>
  <c r="C93" i="3"/>
  <c r="E93" i="3" s="1"/>
  <c r="D20" i="4"/>
  <c r="C51" i="3"/>
  <c r="C92" i="3" s="1"/>
  <c r="E92" i="3" s="1"/>
  <c r="E42" i="3"/>
  <c r="D28" i="4"/>
  <c r="D94" i="3"/>
  <c r="E34" i="4"/>
  <c r="E38" i="4" s="1"/>
  <c r="D34" i="4" l="1"/>
  <c r="D38" i="4" s="1"/>
  <c r="E51" i="3"/>
  <c r="C94" i="3"/>
  <c r="E94" i="3" s="1"/>
</calcChain>
</file>

<file path=xl/sharedStrings.xml><?xml version="1.0" encoding="utf-8"?>
<sst xmlns="http://schemas.openxmlformats.org/spreadsheetml/2006/main" count="209" uniqueCount="145">
  <si>
    <t xml:space="preserve">Vorsteuerabzugsberechtigt: </t>
  </si>
  <si>
    <t>Anmerkungen</t>
  </si>
  <si>
    <t>AUSGABEN</t>
  </si>
  <si>
    <t>EUR</t>
  </si>
  <si>
    <t>SACHKOSTEN</t>
  </si>
  <si>
    <t>Miete inkl. Betriebskosten</t>
  </si>
  <si>
    <t>Gas/Strom/Heizung</t>
  </si>
  <si>
    <t>Büromaterial</t>
  </si>
  <si>
    <t>Reparaturen, Instandhaltung</t>
  </si>
  <si>
    <t>Weiterbildung</t>
  </si>
  <si>
    <t>Portokosten</t>
  </si>
  <si>
    <t xml:space="preserve">Versicherungen, Leasingverträge </t>
  </si>
  <si>
    <t>Sonstiges Verbrauchsmaterial</t>
  </si>
  <si>
    <t>Fahrt- und Reisekosten</t>
  </si>
  <si>
    <t>Beiträge, Gebühren</t>
  </si>
  <si>
    <t>Pädagogisches Material</t>
  </si>
  <si>
    <t>Sachkosten gesamt</t>
  </si>
  <si>
    <t>Angestellte (inkl. DGB)</t>
  </si>
  <si>
    <t>Freie Dienstverträge (inkl. DGB)</t>
  </si>
  <si>
    <t>Personalkosten gesamt</t>
  </si>
  <si>
    <t>GESAMTKOSTEN (Sach- und Personalkosten)</t>
  </si>
  <si>
    <t>EINNAHMEN</t>
  </si>
  <si>
    <t>Eigene Einnahmen (Kursbeiträge, Mitgliedsbeiträge, Eintritte, Unkostenbeiträge, etc.)</t>
  </si>
  <si>
    <t>Sponsoring</t>
  </si>
  <si>
    <t>angesucht</t>
  </si>
  <si>
    <t>zugesagt</t>
  </si>
  <si>
    <t>Förderungen EU</t>
  </si>
  <si>
    <t>Förderungen Bundesministerium</t>
  </si>
  <si>
    <t>Förderungen Bezirk</t>
  </si>
  <si>
    <t>Sonstige Förderungen</t>
  </si>
  <si>
    <t>GESAMTEINNAHMEN</t>
  </si>
  <si>
    <t>Gesamtausgaben</t>
  </si>
  <si>
    <t>Gesamteinnahmen</t>
  </si>
  <si>
    <t>Differenz</t>
  </si>
  <si>
    <t>Jahr</t>
  </si>
  <si>
    <t>Vorsteuerabzugsberechtigt</t>
  </si>
  <si>
    <t>Abw. in %</t>
  </si>
  <si>
    <t>%</t>
  </si>
  <si>
    <t>-</t>
  </si>
  <si>
    <t/>
  </si>
  <si>
    <t xml:space="preserve"> </t>
  </si>
  <si>
    <t>JA</t>
  </si>
  <si>
    <t>NEIN</t>
  </si>
  <si>
    <t>Zusammenfassung Finanzplan Ansuchen</t>
  </si>
  <si>
    <t>Sachkosten</t>
  </si>
  <si>
    <t>Personalkosten</t>
  </si>
  <si>
    <t>Ausgaben gesamt</t>
  </si>
  <si>
    <t>Einnahmen gesamt</t>
  </si>
  <si>
    <t>Zusammenfassung Finanzplan Abrechnung</t>
  </si>
  <si>
    <t>Telefon inkl. Onlinekosten</t>
  </si>
  <si>
    <t>Kopierkosten</t>
  </si>
  <si>
    <t>Internet – Server, Provider</t>
  </si>
  <si>
    <t>Informationsmaterial/ Öffentlichkeitsarbeit</t>
  </si>
  <si>
    <t>Fachliteratur/Abos</t>
  </si>
  <si>
    <t>Honorare (Rechts- und Beratungskosten, Supervision etc.)</t>
  </si>
  <si>
    <t>Spenden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</si>
  <si>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</si>
  <si>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</si>
  <si>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</si>
  <si>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</si>
  <si>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</si>
  <si>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</si>
  <si>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</si>
  <si>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</si>
  <si>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</si>
  <si>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</si>
  <si>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</si>
  <si>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</si>
  <si>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</si>
  <si>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</si>
  <si>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</si>
  <si>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</si>
  <si>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</si>
  <si>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</si>
  <si>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</si>
  <si>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</si>
  <si>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</si>
  <si>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</si>
  <si>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</si>
  <si>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</si>
  <si>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</si>
  <si>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</si>
  <si>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</si>
  <si>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</si>
  <si>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</si>
  <si>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</si>
  <si>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</si>
  <si>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</si>
  <si>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</si>
  <si>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</si>
  <si>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</si>
  <si>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</si>
  <si>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</si>
  <si>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</si>
  <si>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</si>
  <si>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</si>
  <si>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</si>
  <si>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</si>
  <si>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</si>
  <si>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</si>
  <si>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</si>
  <si>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</si>
  <si>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</si>
  <si>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</si>
  <si>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</si>
  <si>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</si>
  <si>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</si>
  <si>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</si>
  <si>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</si>
  <si>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</si>
  <si>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</si>
  <si>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</si>
  <si>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</si>
  <si>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 xml:space="preserve">beantragte Förderung </t>
  </si>
  <si>
    <t>beantragt</t>
  </si>
  <si>
    <t>bewilligt</t>
  </si>
  <si>
    <t>Anmerkungen (erforderlich ab 10 %, wenn die Abweichung zumindest EUR 3.000,- beträgt)</t>
  </si>
  <si>
    <t>Status</t>
  </si>
  <si>
    <t>Förderung der MA17</t>
  </si>
  <si>
    <t>Ergebnis</t>
  </si>
  <si>
    <t>Finanzplan für das Jahr:</t>
  </si>
  <si>
    <t>Förderung MA 17</t>
  </si>
  <si>
    <t>A30</t>
  </si>
  <si>
    <t>A31</t>
  </si>
  <si>
    <t>A32</t>
  </si>
  <si>
    <t>A33</t>
  </si>
  <si>
    <t>A34</t>
  </si>
  <si>
    <t>A35</t>
  </si>
  <si>
    <t>A36</t>
  </si>
  <si>
    <t>A37</t>
  </si>
  <si>
    <t>Vergleichsjahre</t>
  </si>
  <si>
    <t>* PLAN / IST, soweit möglich</t>
  </si>
  <si>
    <t>Zusätzliche, nicht angeführte Einnahmen- und Ausgabenpositionen können bei Bedarf ergänzt werden.</t>
  </si>
  <si>
    <t>Investitionen über € 800 (einzeln auflisten)</t>
  </si>
  <si>
    <t>Geringwertige Wirtschaftsgüter (Investitionen bis zu € 800)</t>
  </si>
  <si>
    <t>Jahresergebnis</t>
  </si>
  <si>
    <t>Förderungen Stadt Wien</t>
  </si>
  <si>
    <t>AntragsterllerIn:</t>
  </si>
  <si>
    <t>Projekt:</t>
  </si>
  <si>
    <t>Anmerkungen zum Ergebnis</t>
  </si>
  <si>
    <t xml:space="preserve">PERSONAL </t>
  </si>
  <si>
    <t>(siehe Beilage MitarbeiterInnenübersicht)</t>
  </si>
  <si>
    <t>Overheadkosten/indirekte Kosten</t>
  </si>
  <si>
    <t>(nur bei Einzelförderung)</t>
  </si>
  <si>
    <t>Projekttitel der Einzelförderung bzw Gesamtförderung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</si>
</sst>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"/>
    <numFmt numFmtId="165" formatCode="#,##0_ ;[Red]\-#,##0\ "/>
  </numFmts>
  <fonts count="2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24">
    <xf numFmtId="0" fontId="0" fillId="0" borderId="0" xfId="0"/>
    <xf numFmtId="0" fontId="0" fillId="0" borderId="0" xfId="0"/>
    <xf numFmtId="0" fontId="3" fillId="2" borderId="0" xfId="0" applyFont="1" applyFill="1"/>
    <xf numFmtId="0" fontId="0" fillId="0" borderId="0" xfId="0" applyFill="1" applyProtection="1"/>
    <xf numFmtId="0" fontId="0" fillId="0" borderId="0" xfId="0" applyFill="1"/>
    <xf numFmtId="43" fontId="2" fillId="0" borderId="0" xfId="3" applyFont="1" applyFill="1"/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3" fontId="3" fillId="0" borderId="0" xfId="3" applyNumberFormat="1" applyFont="1" applyFill="1" applyBorder="1" applyAlignment="1" applyProtection="1">
      <alignment horizontal="right" vertical="top" wrapText="1"/>
    </xf>
    <xf numFmtId="43" fontId="3" fillId="0" borderId="0" xfId="3" applyFont="1" applyFill="1" applyBorder="1" applyAlignment="1" applyProtection="1">
      <alignment horizontal="center" vertical="top" wrapText="1"/>
    </xf>
    <xf numFmtId="0" fontId="0" fillId="0" borderId="0" xfId="0" applyProtection="1"/>
    <xf numFmtId="0" fontId="4" fillId="4" borderId="8" xfId="0" applyFont="1" applyFill="1" applyBorder="1" applyAlignment="1">
      <alignment vertical="top" wrapText="1"/>
    </xf>
    <xf numFmtId="3" fontId="3" fillId="4" borderId="9" xfId="3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 applyProtection="1">
      <alignment vertical="top" wrapText="1"/>
    </xf>
    <xf numFmtId="3" fontId="3" fillId="4" borderId="3" xfId="3" applyNumberFormat="1" applyFont="1" applyFill="1" applyBorder="1" applyAlignment="1" applyProtection="1">
      <alignment horizontal="right" vertical="top" wrapText="1"/>
    </xf>
    <xf numFmtId="0" fontId="4" fillId="4" borderId="10" xfId="0" applyFont="1" applyFill="1" applyBorder="1" applyAlignment="1" applyProtection="1">
      <alignment vertical="top" wrapText="1"/>
    </xf>
    <xf numFmtId="0" fontId="4" fillId="4" borderId="12" xfId="0" applyFont="1" applyFill="1" applyBorder="1" applyAlignment="1" applyProtection="1">
      <alignment vertical="top" wrapText="1"/>
    </xf>
    <xf numFmtId="0" fontId="0" fillId="0" borderId="0" xfId="0" applyProtection="1">
      <protection hidden="1"/>
    </xf>
    <xf numFmtId="0" fontId="11" fillId="0" borderId="0" xfId="0" applyFont="1"/>
    <xf numFmtId="0" fontId="0" fillId="0" borderId="0" xfId="0" applyAlignment="1">
      <alignment horizontal="left"/>
    </xf>
    <xf numFmtId="0" fontId="13" fillId="5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3" fontId="3" fillId="5" borderId="6" xfId="3" applyNumberFormat="1" applyFont="1" applyFill="1" applyBorder="1" applyAlignment="1" applyProtection="1">
      <alignment horizontal="right" vertical="top" wrapText="1"/>
      <protection locked="0"/>
    </xf>
    <xf numFmtId="0" fontId="2" fillId="5" borderId="5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3" fillId="5" borderId="13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2" fillId="0" borderId="0" xfId="0" applyFont="1" applyFill="1"/>
    <xf numFmtId="0" fontId="0" fillId="0" borderId="0" xfId="0" quotePrefix="1" applyFill="1"/>
    <xf numFmtId="43" fontId="0" fillId="0" borderId="0" xfId="0" applyNumberFormat="1" applyFill="1" applyBorder="1"/>
    <xf numFmtId="0" fontId="5" fillId="0" borderId="0" xfId="1" applyFill="1" applyBorder="1" applyAlignment="1" applyProtection="1"/>
    <xf numFmtId="0" fontId="3" fillId="4" borderId="2" xfId="0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4" xfId="0" applyNumberFormat="1" applyFont="1" applyFill="1" applyBorder="1" applyAlignment="1" applyProtection="1">
      <alignment vertical="center" wrapText="1"/>
    </xf>
    <xf numFmtId="0" fontId="2" fillId="4" borderId="5" xfId="0" applyFont="1" applyFill="1" applyBorder="1" applyAlignment="1">
      <alignment vertical="top" wrapText="1"/>
    </xf>
    <xf numFmtId="4" fontId="3" fillId="4" borderId="8" xfId="3" applyNumberFormat="1" applyFont="1" applyFill="1" applyBorder="1" applyAlignment="1" applyProtection="1">
      <alignment horizontal="right" vertical="top" wrapText="1"/>
    </xf>
    <xf numFmtId="1" fontId="14" fillId="4" borderId="4" xfId="0" applyNumberFormat="1" applyFont="1" applyFill="1" applyBorder="1" applyAlignment="1" applyProtection="1">
      <alignment horizontal="right"/>
    </xf>
    <xf numFmtId="0" fontId="4" fillId="4" borderId="8" xfId="0" applyFont="1" applyFill="1" applyBorder="1" applyAlignment="1" applyProtection="1">
      <alignment vertical="top" wrapText="1"/>
    </xf>
    <xf numFmtId="3" fontId="3" fillId="4" borderId="0" xfId="3" applyNumberFormat="1" applyFont="1" applyFill="1" applyBorder="1" applyAlignment="1" applyProtection="1">
      <alignment horizontal="right" vertical="top" wrapText="1"/>
    </xf>
    <xf numFmtId="3" fontId="3" fillId="4" borderId="8" xfId="3" applyNumberFormat="1" applyFont="1" applyFill="1" applyBorder="1" applyAlignment="1" applyProtection="1">
      <alignment horizontal="right" vertical="top" wrapText="1"/>
    </xf>
    <xf numFmtId="0" fontId="0" fillId="4" borderId="15" xfId="0" applyFill="1" applyBorder="1" applyProtection="1"/>
    <xf numFmtId="0" fontId="14" fillId="4" borderId="13" xfId="0" applyFont="1" applyFill="1" applyBorder="1" applyAlignment="1" applyProtection="1">
      <alignment horizontal="right"/>
    </xf>
    <xf numFmtId="4" fontId="3" fillId="4" borderId="17" xfId="3" applyNumberFormat="1" applyFont="1" applyFill="1" applyBorder="1" applyAlignment="1" applyProtection="1">
      <alignment horizontal="right" vertical="top" wrapText="1"/>
    </xf>
    <xf numFmtId="0" fontId="0" fillId="4" borderId="18" xfId="0" applyFill="1" applyBorder="1" applyProtection="1"/>
    <xf numFmtId="0" fontId="3" fillId="4" borderId="0" xfId="0" applyFont="1" applyFill="1" applyBorder="1" applyAlignment="1" applyProtection="1">
      <alignment vertical="top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3" fontId="2" fillId="0" borderId="0" xfId="3" applyFont="1" applyFill="1" applyProtection="1"/>
    <xf numFmtId="0" fontId="0" fillId="0" borderId="5" xfId="0" applyFill="1" applyBorder="1" applyProtection="1"/>
    <xf numFmtId="0" fontId="4" fillId="4" borderId="10" xfId="0" applyFont="1" applyFill="1" applyBorder="1" applyAlignment="1">
      <alignment vertical="top" wrapText="1"/>
    </xf>
    <xf numFmtId="3" fontId="3" fillId="4" borderId="20" xfId="3" applyNumberFormat="1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vertical="top" wrapText="1"/>
    </xf>
    <xf numFmtId="3" fontId="3" fillId="4" borderId="4" xfId="3" applyNumberFormat="1" applyFont="1" applyFill="1" applyBorder="1" applyAlignment="1">
      <alignment horizontal="right" vertical="top" wrapText="1"/>
    </xf>
    <xf numFmtId="1" fontId="14" fillId="0" borderId="0" xfId="0" applyNumberFormat="1" applyFont="1" applyFill="1" applyBorder="1" applyProtection="1"/>
    <xf numFmtId="0" fontId="0" fillId="0" borderId="0" xfId="0"/>
    <xf numFmtId="0" fontId="0" fillId="0" borderId="0" xfId="0" applyProtection="1"/>
    <xf numFmtId="0" fontId="15" fillId="0" borderId="0" xfId="0" applyFont="1" applyProtection="1"/>
    <xf numFmtId="0" fontId="11" fillId="0" borderId="0" xfId="0" applyFont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6" fillId="3" borderId="8" xfId="0" applyFont="1" applyFill="1" applyBorder="1" applyProtection="1"/>
    <xf numFmtId="164" fontId="0" fillId="0" borderId="4" xfId="0" applyNumberFormat="1" applyFont="1" applyFill="1" applyBorder="1" applyProtection="1"/>
    <xf numFmtId="0" fontId="17" fillId="6" borderId="8" xfId="0" applyFont="1" applyFill="1" applyBorder="1" applyProtection="1"/>
    <xf numFmtId="164" fontId="0" fillId="6" borderId="4" xfId="0" applyNumberFormat="1" applyFont="1" applyFill="1" applyBorder="1" applyProtection="1"/>
    <xf numFmtId="0" fontId="18" fillId="3" borderId="8" xfId="0" applyFont="1" applyFill="1" applyBorder="1" applyProtection="1"/>
    <xf numFmtId="164" fontId="11" fillId="0" borderId="4" xfId="0" applyNumberFormat="1" applyFont="1" applyFill="1" applyBorder="1" applyProtection="1"/>
    <xf numFmtId="164" fontId="11" fillId="6" borderId="4" xfId="0" applyNumberFormat="1" applyFont="1" applyFill="1" applyBorder="1" applyProtection="1"/>
    <xf numFmtId="164" fontId="11" fillId="6" borderId="4" xfId="0" applyNumberFormat="1" applyFont="1" applyFill="1" applyBorder="1" applyAlignment="1" applyProtection="1"/>
    <xf numFmtId="164" fontId="11" fillId="6" borderId="15" xfId="0" applyNumberFormat="1" applyFont="1" applyFill="1" applyBorder="1" applyAlignment="1" applyProtection="1"/>
    <xf numFmtId="1" fontId="14" fillId="4" borderId="20" xfId="0" applyNumberFormat="1" applyFont="1" applyFill="1" applyBorder="1" applyAlignment="1" applyProtection="1">
      <alignment horizontal="right"/>
    </xf>
    <xf numFmtId="4" fontId="3" fillId="6" borderId="8" xfId="3" applyNumberFormat="1" applyFont="1" applyFill="1" applyBorder="1" applyAlignment="1" applyProtection="1">
      <alignment horizontal="right" vertical="top" wrapText="1"/>
    </xf>
    <xf numFmtId="0" fontId="11" fillId="5" borderId="4" xfId="0" applyFont="1" applyFill="1" applyBorder="1" applyAlignment="1" applyProtection="1">
      <alignment horizontal="center"/>
      <protection locked="0"/>
    </xf>
    <xf numFmtId="0" fontId="2" fillId="0" borderId="5" xfId="5" applyFont="1" applyBorder="1" applyAlignment="1">
      <alignment vertical="top" wrapText="1"/>
    </xf>
    <xf numFmtId="0" fontId="4" fillId="5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</xf>
    <xf numFmtId="165" fontId="1" fillId="4" borderId="25" xfId="3" applyNumberFormat="1" applyFont="1" applyFill="1" applyBorder="1" applyAlignment="1">
      <alignment horizontal="right" vertical="top" wrapText="1"/>
    </xf>
    <xf numFmtId="1" fontId="20" fillId="4" borderId="25" xfId="0" applyNumberFormat="1" applyFont="1" applyFill="1" applyBorder="1" applyAlignment="1" applyProtection="1">
      <alignment horizontal="right"/>
    </xf>
    <xf numFmtId="3" fontId="3" fillId="5" borderId="6" xfId="3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/>
    </xf>
    <xf numFmtId="0" fontId="0" fillId="4" borderId="28" xfId="0" applyFill="1" applyBorder="1" applyAlignment="1" applyProtection="1">
      <alignment horizontal="left"/>
    </xf>
    <xf numFmtId="0" fontId="0" fillId="4" borderId="29" xfId="0" applyFill="1" applyBorder="1" applyAlignment="1" applyProtection="1">
      <alignment horizontal="left"/>
    </xf>
    <xf numFmtId="0" fontId="0" fillId="4" borderId="30" xfId="0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" fontId="3" fillId="5" borderId="4" xfId="3" applyNumberFormat="1" applyFont="1" applyFill="1" applyBorder="1" applyAlignment="1" applyProtection="1">
      <alignment horizontal="right" vertical="top" wrapText="1"/>
      <protection locked="0"/>
    </xf>
    <xf numFmtId="43" fontId="3" fillId="5" borderId="6" xfId="3" applyFont="1" applyFill="1" applyBorder="1" applyAlignment="1" applyProtection="1">
      <alignment horizontal="right" vertical="top" wrapText="1"/>
      <protection locked="0"/>
    </xf>
    <xf numFmtId="43" fontId="3" fillId="5" borderId="4" xfId="3" applyFont="1" applyFill="1" applyBorder="1" applyAlignment="1" applyProtection="1">
      <alignment horizontal="right" vertical="top" wrapText="1"/>
      <protection locked="0"/>
    </xf>
    <xf numFmtId="43" fontId="3" fillId="4" borderId="4" xfId="3" applyFont="1" applyFill="1" applyBorder="1" applyAlignment="1" applyProtection="1">
      <alignment horizontal="right" vertical="top" wrapText="1"/>
    </xf>
    <xf numFmtId="43" fontId="2" fillId="5" borderId="4" xfId="3" applyFont="1" applyFill="1" applyBorder="1" applyAlignment="1" applyProtection="1">
      <alignment horizontal="right" vertical="top" wrapText="1"/>
      <protection locked="0"/>
    </xf>
    <xf numFmtId="43" fontId="0" fillId="5" borderId="4" xfId="3" applyFont="1" applyFill="1" applyBorder="1" applyAlignment="1" applyProtection="1">
      <alignment horizontal="right"/>
      <protection locked="0"/>
    </xf>
    <xf numFmtId="43" fontId="3" fillId="5" borderId="13" xfId="3" applyFont="1" applyFill="1" applyBorder="1" applyAlignment="1" applyProtection="1">
      <alignment horizontal="right" vertical="top" wrapText="1"/>
      <protection locked="0"/>
    </xf>
    <xf numFmtId="43" fontId="3" fillId="4" borderId="11" xfId="3" applyFont="1" applyFill="1" applyBorder="1" applyAlignment="1" applyProtection="1">
      <alignment horizontal="right" vertical="top" wrapText="1"/>
    </xf>
    <xf numFmtId="43" fontId="3" fillId="4" borderId="6" xfId="3" applyFont="1" applyFill="1" applyBorder="1" applyAlignment="1" applyProtection="1">
      <alignment horizontal="right" vertical="top" wrapText="1"/>
    </xf>
    <xf numFmtId="43" fontId="19" fillId="4" borderId="25" xfId="3" applyFont="1" applyFill="1" applyBorder="1" applyAlignment="1" applyProtection="1">
      <alignment horizontal="right" wrapText="1"/>
    </xf>
    <xf numFmtId="43" fontId="0" fillId="0" borderId="0" xfId="3" applyFont="1" applyFill="1" applyProtection="1"/>
    <xf numFmtId="43" fontId="0" fillId="0" borderId="0" xfId="3" applyFont="1" applyProtection="1"/>
    <xf numFmtId="0" fontId="12" fillId="0" borderId="0" xfId="0" applyFont="1" applyFill="1" applyProtection="1"/>
    <xf numFmtId="0" fontId="2" fillId="0" borderId="0" xfId="0" applyFont="1" applyFill="1" applyProtection="1"/>
    <xf numFmtId="0" fontId="1" fillId="4" borderId="0" xfId="0" applyFont="1" applyFill="1" applyBorder="1" applyAlignment="1" applyProtection="1">
      <alignment vertical="top" wrapText="1"/>
    </xf>
    <xf numFmtId="165" fontId="1" fillId="4" borderId="0" xfId="3" applyNumberFormat="1" applyFont="1" applyFill="1" applyBorder="1" applyAlignment="1">
      <alignment horizontal="right" vertical="top" wrapText="1"/>
    </xf>
    <xf numFmtId="1" fontId="20" fillId="4" borderId="0" xfId="0" applyNumberFormat="1" applyFont="1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left"/>
    </xf>
    <xf numFmtId="3" fontId="3" fillId="5" borderId="8" xfId="3" applyNumberFormat="1" applyFont="1" applyFill="1" applyBorder="1" applyAlignment="1" applyProtection="1">
      <alignment horizontal="left" vertical="top" wrapText="1"/>
      <protection locked="0"/>
    </xf>
    <xf numFmtId="3" fontId="3" fillId="5" borderId="15" xfId="3" applyNumberFormat="1" applyFont="1" applyFill="1" applyBorder="1" applyAlignment="1" applyProtection="1">
      <alignment horizontal="left" vertical="top" wrapText="1"/>
      <protection locked="0"/>
    </xf>
    <xf numFmtId="0" fontId="22" fillId="4" borderId="4" xfId="0" applyFont="1" applyFill="1" applyBorder="1" applyAlignment="1" applyProtection="1">
      <alignment vertical="top" wrapText="1"/>
    </xf>
    <xf numFmtId="43" fontId="23" fillId="4" borderId="25" xfId="3" applyFont="1" applyFill="1" applyBorder="1" applyAlignment="1" applyProtection="1">
      <alignment horizontal="right" wrapText="1"/>
    </xf>
    <xf numFmtId="0" fontId="3" fillId="4" borderId="41" xfId="0" applyFont="1" applyFill="1" applyBorder="1" applyAlignment="1" applyProtection="1">
      <alignment vertical="top" wrapText="1"/>
    </xf>
    <xf numFmtId="0" fontId="1" fillId="4" borderId="39" xfId="0" applyFont="1" applyFill="1" applyBorder="1" applyAlignment="1" applyProtection="1">
      <alignment vertical="center" wrapText="1"/>
    </xf>
    <xf numFmtId="0" fontId="12" fillId="7" borderId="8" xfId="0" applyFont="1" applyFill="1" applyBorder="1" applyAlignment="1" applyProtection="1">
      <alignment vertical="center"/>
    </xf>
    <xf numFmtId="0" fontId="6" fillId="7" borderId="4" xfId="0" applyFont="1" applyFill="1" applyBorder="1" applyAlignment="1" applyProtection="1">
      <alignment vertical="top" wrapText="1"/>
    </xf>
    <xf numFmtId="3" fontId="2" fillId="7" borderId="8" xfId="0" applyNumberFormat="1" applyFont="1" applyFill="1" applyBorder="1" applyAlignment="1" applyProtection="1">
      <alignment horizontal="right" vertical="top" wrapText="1"/>
    </xf>
    <xf numFmtId="0" fontId="14" fillId="7" borderId="4" xfId="0" applyFont="1" applyFill="1" applyBorder="1" applyProtection="1"/>
    <xf numFmtId="0" fontId="0" fillId="7" borderId="15" xfId="0" applyFill="1" applyBorder="1" applyProtection="1"/>
    <xf numFmtId="0" fontId="7" fillId="7" borderId="2" xfId="0" applyFont="1" applyFill="1" applyBorder="1" applyAlignment="1" applyProtection="1">
      <alignment vertical="top" wrapText="1"/>
    </xf>
    <xf numFmtId="4" fontId="1" fillId="7" borderId="8" xfId="3" applyNumberFormat="1" applyFont="1" applyFill="1" applyBorder="1" applyAlignment="1" applyProtection="1">
      <alignment horizontal="right" vertical="top" wrapText="1"/>
    </xf>
    <xf numFmtId="0" fontId="0" fillId="7" borderId="15" xfId="0" applyFill="1" applyBorder="1" applyAlignment="1" applyProtection="1">
      <alignment horizontal="right"/>
    </xf>
    <xf numFmtId="0" fontId="7" fillId="7" borderId="16" xfId="0" applyFont="1" applyFill="1" applyBorder="1" applyAlignment="1" applyProtection="1">
      <alignment vertical="top" wrapText="1"/>
    </xf>
    <xf numFmtId="1" fontId="14" fillId="7" borderId="4" xfId="0" applyNumberFormat="1" applyFont="1" applyFill="1" applyBorder="1" applyAlignment="1" applyProtection="1">
      <alignment horizontal="right"/>
    </xf>
    <xf numFmtId="0" fontId="7" fillId="7" borderId="5" xfId="0" applyFont="1" applyFill="1" applyBorder="1" applyAlignment="1" applyProtection="1">
      <alignment vertical="top" wrapText="1"/>
    </xf>
    <xf numFmtId="4" fontId="1" fillId="7" borderId="6" xfId="3" applyNumberFormat="1" applyFont="1" applyFill="1" applyBorder="1" applyAlignment="1" applyProtection="1">
      <alignment horizontal="right" vertical="top" wrapText="1"/>
    </xf>
    <xf numFmtId="3" fontId="2" fillId="7" borderId="4" xfId="0" applyNumberFormat="1" applyFont="1" applyFill="1" applyBorder="1" applyAlignment="1">
      <alignment horizontal="right" vertical="top" wrapText="1"/>
    </xf>
    <xf numFmtId="0" fontId="7" fillId="7" borderId="2" xfId="0" applyFont="1" applyFill="1" applyBorder="1" applyAlignment="1">
      <alignment vertical="top" wrapText="1"/>
    </xf>
    <xf numFmtId="43" fontId="1" fillId="7" borderId="3" xfId="3" applyFont="1" applyFill="1" applyBorder="1" applyAlignment="1">
      <alignment horizontal="right" vertical="top" wrapText="1"/>
    </xf>
    <xf numFmtId="0" fontId="7" fillId="7" borderId="8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43" fontId="1" fillId="7" borderId="4" xfId="3" applyFont="1" applyFill="1" applyBorder="1" applyAlignment="1">
      <alignment horizontal="right" vertical="top" wrapText="1"/>
    </xf>
    <xf numFmtId="0" fontId="6" fillId="8" borderId="7" xfId="0" applyFont="1" applyFill="1" applyBorder="1" applyAlignment="1" applyProtection="1">
      <alignment vertical="top" wrapText="1"/>
    </xf>
    <xf numFmtId="43" fontId="3" fillId="8" borderId="1" xfId="3" applyFont="1" applyFill="1" applyBorder="1" applyAlignment="1" applyProtection="1">
      <alignment horizontal="right" vertical="top" wrapText="1"/>
    </xf>
    <xf numFmtId="0" fontId="6" fillId="9" borderId="4" xfId="0" applyFont="1" applyFill="1" applyBorder="1" applyAlignment="1" applyProtection="1">
      <alignment vertical="top" wrapText="1"/>
    </xf>
    <xf numFmtId="0" fontId="2" fillId="9" borderId="4" xfId="0" applyFont="1" applyFill="1" applyBorder="1" applyAlignment="1" applyProtection="1">
      <alignment horizontal="right" vertical="top" wrapText="1"/>
    </xf>
    <xf numFmtId="0" fontId="3" fillId="9" borderId="16" xfId="0" applyFont="1" applyFill="1" applyBorder="1" applyAlignment="1" applyProtection="1">
      <alignment horizontal="right" vertical="center" wrapText="1"/>
    </xf>
    <xf numFmtId="0" fontId="2" fillId="9" borderId="16" xfId="0" applyFont="1" applyFill="1" applyBorder="1" applyAlignment="1" applyProtection="1">
      <alignment horizontal="right" vertical="center" wrapText="1"/>
    </xf>
    <xf numFmtId="0" fontId="0" fillId="9" borderId="5" xfId="0" applyFill="1" applyBorder="1" applyAlignment="1" applyProtection="1">
      <alignment horizontal="right"/>
    </xf>
    <xf numFmtId="0" fontId="0" fillId="9" borderId="6" xfId="0" applyFill="1" applyBorder="1" applyProtection="1"/>
    <xf numFmtId="0" fontId="13" fillId="0" borderId="4" xfId="0" applyFont="1" applyFill="1" applyBorder="1" applyAlignment="1" applyProtection="1">
      <alignment horizontal="center"/>
    </xf>
    <xf numFmtId="0" fontId="6" fillId="8" borderId="23" xfId="0" applyFont="1" applyFill="1" applyBorder="1" applyAlignment="1" applyProtection="1">
      <alignment vertical="top" wrapText="1"/>
    </xf>
    <xf numFmtId="4" fontId="1" fillId="8" borderId="22" xfId="3" applyNumberFormat="1" applyFont="1" applyFill="1" applyBorder="1" applyAlignment="1" applyProtection="1">
      <alignment horizontal="right" vertical="top" wrapText="1"/>
    </xf>
    <xf numFmtId="4" fontId="1" fillId="8" borderId="1" xfId="3" applyNumberFormat="1" applyFont="1" applyFill="1" applyBorder="1" applyAlignment="1" applyProtection="1">
      <alignment horizontal="right" vertical="top" wrapText="1"/>
    </xf>
    <xf numFmtId="0" fontId="0" fillId="8" borderId="22" xfId="0" applyFill="1" applyBorder="1" applyAlignment="1" applyProtection="1">
      <alignment horizontal="right"/>
    </xf>
    <xf numFmtId="0" fontId="0" fillId="8" borderId="27" xfId="0" applyFill="1" applyBorder="1" applyAlignment="1" applyProtection="1">
      <alignment horizontal="left"/>
    </xf>
    <xf numFmtId="0" fontId="3" fillId="9" borderId="16" xfId="0" applyFont="1" applyFill="1" applyBorder="1" applyAlignment="1" applyProtection="1">
      <alignment horizontal="right" vertical="top" wrapText="1"/>
    </xf>
    <xf numFmtId="43" fontId="3" fillId="9" borderId="16" xfId="3" applyFont="1" applyFill="1" applyBorder="1" applyAlignment="1" applyProtection="1">
      <alignment horizontal="right" vertical="top" wrapText="1"/>
    </xf>
    <xf numFmtId="0" fontId="0" fillId="9" borderId="4" xfId="0" applyFill="1" applyBorder="1" applyAlignment="1" applyProtection="1">
      <alignment horizontal="right"/>
    </xf>
    <xf numFmtId="3" fontId="3" fillId="5" borderId="16" xfId="3" applyNumberFormat="1" applyFont="1" applyFill="1" applyBorder="1" applyAlignment="1" applyProtection="1">
      <alignment horizontal="center" vertical="top" wrapText="1"/>
      <protection locked="0"/>
    </xf>
    <xf numFmtId="3" fontId="3" fillId="5" borderId="39" xfId="3" applyNumberFormat="1" applyFont="1" applyFill="1" applyBorder="1" applyAlignment="1" applyProtection="1">
      <alignment horizontal="center" vertical="top" wrapText="1"/>
      <protection locked="0"/>
    </xf>
    <xf numFmtId="3" fontId="3" fillId="5" borderId="6" xfId="3" applyNumberFormat="1" applyFont="1" applyFill="1" applyBorder="1" applyAlignment="1" applyProtection="1">
      <alignment horizontal="center" vertical="top" wrapText="1"/>
      <protection locked="0"/>
    </xf>
    <xf numFmtId="3" fontId="3" fillId="5" borderId="8" xfId="3" applyNumberFormat="1" applyFont="1" applyFill="1" applyBorder="1" applyAlignment="1" applyProtection="1">
      <alignment horizontal="center" vertical="top" wrapText="1"/>
      <protection locked="0"/>
    </xf>
    <xf numFmtId="3" fontId="3" fillId="5" borderId="36" xfId="3" applyNumberFormat="1" applyFont="1" applyFill="1" applyBorder="1" applyAlignment="1" applyProtection="1">
      <alignment horizontal="center" vertical="top" wrapText="1"/>
      <protection locked="0"/>
    </xf>
    <xf numFmtId="3" fontId="3" fillId="5" borderId="15" xfId="3" applyNumberFormat="1" applyFont="1" applyFill="1" applyBorder="1" applyAlignment="1" applyProtection="1">
      <alignment horizontal="center" vertical="top" wrapText="1"/>
      <protection locked="0"/>
    </xf>
    <xf numFmtId="43" fontId="3" fillId="4" borderId="0" xfId="3" applyFont="1" applyFill="1" applyBorder="1" applyAlignment="1" applyProtection="1">
      <alignment horizontal="center" vertical="top" wrapText="1"/>
    </xf>
    <xf numFmtId="43" fontId="3" fillId="4" borderId="3" xfId="3" applyFont="1" applyFill="1" applyBorder="1" applyAlignment="1" applyProtection="1">
      <alignment horizontal="center" vertical="top" wrapText="1"/>
    </xf>
    <xf numFmtId="0" fontId="12" fillId="7" borderId="8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3" fontId="3" fillId="5" borderId="8" xfId="3" applyNumberFormat="1" applyFont="1" applyFill="1" applyBorder="1" applyAlignment="1" applyProtection="1">
      <alignment horizontal="left" vertical="top" wrapText="1"/>
      <protection locked="0"/>
    </xf>
    <xf numFmtId="3" fontId="3" fillId="5" borderId="15" xfId="3" applyNumberFormat="1" applyFont="1" applyFill="1" applyBorder="1" applyAlignment="1" applyProtection="1">
      <alignment horizontal="left" vertical="top" wrapText="1"/>
      <protection locked="0"/>
    </xf>
    <xf numFmtId="3" fontId="2" fillId="7" borderId="8" xfId="0" applyNumberFormat="1" applyFont="1" applyFill="1" applyBorder="1" applyAlignment="1">
      <alignment horizontal="right" vertical="top" wrapText="1"/>
    </xf>
    <xf numFmtId="3" fontId="2" fillId="7" borderId="15" xfId="0" applyNumberFormat="1" applyFont="1" applyFill="1" applyBorder="1" applyAlignment="1">
      <alignment horizontal="right" vertical="top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left" vertical="top" wrapText="1"/>
    </xf>
    <xf numFmtId="43" fontId="1" fillId="7" borderId="8" xfId="3" applyFont="1" applyFill="1" applyBorder="1" applyAlignment="1" applyProtection="1">
      <alignment horizontal="left" vertical="top" wrapText="1"/>
    </xf>
    <xf numFmtId="43" fontId="1" fillId="7" borderId="15" xfId="3" applyFont="1" applyFill="1" applyBorder="1" applyAlignment="1" applyProtection="1">
      <alignment horizontal="left" vertical="top" wrapText="1"/>
    </xf>
    <xf numFmtId="43" fontId="3" fillId="5" borderId="8" xfId="3" applyFont="1" applyFill="1" applyBorder="1" applyAlignment="1" applyProtection="1">
      <alignment horizontal="left" vertical="top" wrapText="1"/>
      <protection locked="0"/>
    </xf>
    <xf numFmtId="43" fontId="3" fillId="5" borderId="15" xfId="3" applyFont="1" applyFill="1" applyBorder="1" applyAlignment="1" applyProtection="1">
      <alignment horizontal="left" vertical="top" wrapText="1"/>
      <protection locked="0"/>
    </xf>
    <xf numFmtId="3" fontId="1" fillId="8" borderId="4" xfId="3" applyNumberFormat="1" applyFont="1" applyFill="1" applyBorder="1" applyAlignment="1" applyProtection="1">
      <alignment horizontal="right" vertical="top" wrapText="1"/>
    </xf>
    <xf numFmtId="43" fontId="3" fillId="5" borderId="8" xfId="3" applyFont="1" applyFill="1" applyBorder="1" applyAlignment="1" applyProtection="1">
      <alignment horizontal="left" vertical="top"/>
      <protection locked="0"/>
    </xf>
    <xf numFmtId="43" fontId="3" fillId="5" borderId="15" xfId="3" applyFont="1" applyFill="1" applyBorder="1" applyAlignment="1" applyProtection="1">
      <alignment horizontal="left" vertical="top"/>
      <protection locked="0"/>
    </xf>
    <xf numFmtId="43" fontId="3" fillId="4" borderId="8" xfId="3" applyFont="1" applyFill="1" applyBorder="1" applyAlignment="1" applyProtection="1">
      <alignment horizontal="left" vertical="top" wrapText="1"/>
    </xf>
    <xf numFmtId="43" fontId="3" fillId="4" borderId="15" xfId="3" applyFont="1" applyFill="1" applyBorder="1" applyAlignment="1" applyProtection="1">
      <alignment horizontal="left" vertical="top" wrapText="1"/>
    </xf>
    <xf numFmtId="43" fontId="3" fillId="9" borderId="8" xfId="3" applyFont="1" applyFill="1" applyBorder="1" applyAlignment="1" applyProtection="1">
      <alignment horizontal="center" vertical="top" wrapText="1"/>
    </xf>
    <xf numFmtId="43" fontId="3" fillId="9" borderId="15" xfId="3" applyFont="1" applyFill="1" applyBorder="1" applyAlignment="1" applyProtection="1">
      <alignment horizontal="center" vertical="top" wrapText="1"/>
    </xf>
    <xf numFmtId="43" fontId="3" fillId="4" borderId="41" xfId="3" applyFont="1" applyFill="1" applyBorder="1" applyAlignment="1" applyProtection="1">
      <alignment horizontal="center" vertical="top" wrapText="1"/>
    </xf>
    <xf numFmtId="43" fontId="1" fillId="7" borderId="4" xfId="3" applyFont="1" applyFill="1" applyBorder="1" applyAlignment="1" applyProtection="1">
      <alignment horizontal="center" vertical="top" wrapText="1"/>
    </xf>
    <xf numFmtId="43" fontId="3" fillId="4" borderId="31" xfId="3" applyFont="1" applyFill="1" applyBorder="1" applyAlignment="1" applyProtection="1">
      <alignment horizontal="center" vertical="top" wrapText="1"/>
    </xf>
    <xf numFmtId="0" fontId="0" fillId="0" borderId="28" xfId="0" applyBorder="1" applyAlignment="1"/>
    <xf numFmtId="43" fontId="3" fillId="4" borderId="32" xfId="3" applyFont="1" applyFill="1" applyBorder="1" applyAlignment="1" applyProtection="1">
      <alignment horizontal="center" vertical="top" wrapText="1"/>
    </xf>
    <xf numFmtId="0" fontId="0" fillId="0" borderId="29" xfId="0" applyBorder="1" applyAlignment="1"/>
    <xf numFmtId="43" fontId="19" fillId="4" borderId="33" xfId="0" applyNumberFormat="1" applyFont="1" applyFill="1" applyBorder="1" applyAlignment="1" applyProtection="1">
      <alignment horizontal="right"/>
    </xf>
    <xf numFmtId="0" fontId="21" fillId="0" borderId="30" xfId="0" applyFont="1" applyBorder="1" applyAlignment="1">
      <alignment horizontal="right"/>
    </xf>
    <xf numFmtId="43" fontId="3" fillId="8" borderId="26" xfId="3" applyFont="1" applyFill="1" applyBorder="1" applyAlignment="1" applyProtection="1">
      <alignment horizontal="center" vertical="top" wrapText="1"/>
    </xf>
    <xf numFmtId="43" fontId="3" fillId="8" borderId="27" xfId="3" applyFont="1" applyFill="1" applyBorder="1" applyAlignment="1" applyProtection="1">
      <alignment horizontal="center" vertical="top" wrapText="1"/>
    </xf>
    <xf numFmtId="43" fontId="3" fillId="8" borderId="17" xfId="3" applyFont="1" applyFill="1" applyBorder="1" applyAlignment="1" applyProtection="1">
      <alignment horizontal="center" vertical="top" wrapText="1"/>
    </xf>
    <xf numFmtId="43" fontId="3" fillId="8" borderId="18" xfId="3" applyFont="1" applyFill="1" applyBorder="1" applyAlignment="1" applyProtection="1">
      <alignment horizontal="center" vertical="top" wrapText="1"/>
    </xf>
    <xf numFmtId="43" fontId="3" fillId="8" borderId="16" xfId="3" applyFont="1" applyFill="1" applyBorder="1" applyAlignment="1" applyProtection="1">
      <alignment horizontal="center" vertical="top" wrapText="1"/>
    </xf>
    <xf numFmtId="43" fontId="3" fillId="8" borderId="6" xfId="3" applyFont="1" applyFill="1" applyBorder="1" applyAlignment="1" applyProtection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3" fontId="3" fillId="0" borderId="4" xfId="3" applyNumberFormat="1" applyFont="1" applyFill="1" applyBorder="1" applyAlignment="1" applyProtection="1">
      <alignment horizontal="center" vertical="top" wrapText="1"/>
    </xf>
    <xf numFmtId="49" fontId="3" fillId="5" borderId="42" xfId="3" applyNumberFormat="1" applyFont="1" applyFill="1" applyBorder="1" applyAlignment="1" applyProtection="1">
      <alignment horizontal="left" vertical="top" wrapText="1"/>
      <protection locked="0"/>
    </xf>
    <xf numFmtId="49" fontId="3" fillId="5" borderId="43" xfId="3" applyNumberFormat="1" applyFont="1" applyFill="1" applyBorder="1" applyAlignment="1" applyProtection="1">
      <alignment horizontal="left" vertical="top" wrapText="1"/>
      <protection locked="0"/>
    </xf>
    <xf numFmtId="49" fontId="3" fillId="5" borderId="40" xfId="3" applyNumberFormat="1" applyFont="1" applyFill="1" applyBorder="1" applyAlignment="1" applyProtection="1">
      <alignment horizontal="left" vertical="top" wrapText="1"/>
      <protection locked="0"/>
    </xf>
    <xf numFmtId="49" fontId="3" fillId="5" borderId="44" xfId="3" applyNumberFormat="1" applyFont="1" applyFill="1" applyBorder="1" applyAlignment="1" applyProtection="1">
      <alignment horizontal="left" vertical="top" wrapText="1"/>
      <protection locked="0"/>
    </xf>
    <xf numFmtId="49" fontId="3" fillId="5" borderId="0" xfId="3" applyNumberFormat="1" applyFont="1" applyFill="1" applyBorder="1" applyAlignment="1" applyProtection="1">
      <alignment horizontal="left" vertical="top" wrapText="1"/>
      <protection locked="0"/>
    </xf>
    <xf numFmtId="49" fontId="3" fillId="5" borderId="45" xfId="3" applyNumberFormat="1" applyFont="1" applyFill="1" applyBorder="1" applyAlignment="1" applyProtection="1">
      <alignment horizontal="left" vertical="top" wrapText="1"/>
      <protection locked="0"/>
    </xf>
    <xf numFmtId="49" fontId="3" fillId="5" borderId="46" xfId="3" applyNumberFormat="1" applyFont="1" applyFill="1" applyBorder="1" applyAlignment="1" applyProtection="1">
      <alignment horizontal="left" vertical="top" wrapText="1"/>
      <protection locked="0"/>
    </xf>
    <xf numFmtId="49" fontId="3" fillId="5" borderId="47" xfId="3" applyNumberFormat="1" applyFont="1" applyFill="1" applyBorder="1" applyAlignment="1" applyProtection="1">
      <alignment horizontal="left" vertical="top" wrapText="1"/>
      <protection locked="0"/>
    </xf>
    <xf numFmtId="49" fontId="3" fillId="5" borderId="24" xfId="3" applyNumberFormat="1" applyFont="1" applyFill="1" applyBorder="1" applyAlignment="1" applyProtection="1">
      <alignment horizontal="left" vertical="top" wrapText="1"/>
      <protection locked="0"/>
    </xf>
    <xf numFmtId="4" fontId="1" fillId="8" borderId="37" xfId="3" applyNumberFormat="1" applyFont="1" applyFill="1" applyBorder="1" applyAlignment="1" applyProtection="1">
      <alignment horizontal="right" vertical="center" wrapText="1"/>
    </xf>
    <xf numFmtId="4" fontId="1" fillId="8" borderId="38" xfId="3" applyNumberFormat="1" applyFont="1" applyFill="1" applyBorder="1" applyAlignment="1" applyProtection="1">
      <alignment horizontal="right" vertical="center" wrapText="1"/>
    </xf>
    <xf numFmtId="0" fontId="0" fillId="8" borderId="40" xfId="0" applyFill="1" applyBorder="1" applyAlignment="1" applyProtection="1">
      <alignment horizontal="center"/>
    </xf>
    <xf numFmtId="0" fontId="0" fillId="8" borderId="24" xfId="0" applyFill="1" applyBorder="1" applyAlignment="1" applyProtection="1">
      <alignment horizontal="center"/>
    </xf>
    <xf numFmtId="1" fontId="14" fillId="8" borderId="37" xfId="0" applyNumberFormat="1" applyFont="1" applyFill="1" applyBorder="1" applyAlignment="1" applyProtection="1">
      <alignment horizontal="right" vertical="center"/>
    </xf>
    <xf numFmtId="1" fontId="14" fillId="8" borderId="38" xfId="0" applyNumberFormat="1" applyFont="1" applyFill="1" applyBorder="1" applyAlignment="1" applyProtection="1">
      <alignment horizontal="right" vertical="center"/>
    </xf>
    <xf numFmtId="0" fontId="7" fillId="8" borderId="34" xfId="0" applyFont="1" applyFill="1" applyBorder="1" applyAlignment="1" applyProtection="1">
      <alignment horizontal="left" vertical="top" wrapText="1"/>
    </xf>
    <xf numFmtId="0" fontId="7" fillId="8" borderId="35" xfId="0" applyFont="1" applyFill="1" applyBorder="1" applyAlignment="1" applyProtection="1">
      <alignment horizontal="left" vertical="top" wrapText="1"/>
    </xf>
    <xf numFmtId="164" fontId="11" fillId="0" borderId="8" xfId="0" applyNumberFormat="1" applyFont="1" applyFill="1" applyBorder="1" applyAlignment="1" applyProtection="1">
      <alignment horizontal="right"/>
    </xf>
    <xf numFmtId="164" fontId="11" fillId="0" borderId="15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/>
    </xf>
    <xf numFmtId="164" fontId="0" fillId="0" borderId="15" xfId="0" applyNumberFormat="1" applyFont="1" applyFill="1" applyBorder="1" applyAlignment="1" applyProtection="1">
      <alignment horizontal="right"/>
    </xf>
    <xf numFmtId="164" fontId="11" fillId="6" borderId="8" xfId="0" applyNumberFormat="1" applyFont="1" applyFill="1" applyBorder="1" applyAlignment="1" applyProtection="1">
      <alignment horizontal="right"/>
    </xf>
    <xf numFmtId="164" fontId="11" fillId="6" borderId="15" xfId="0" applyNumberFormat="1" applyFont="1" applyFill="1" applyBorder="1" applyAlignment="1" applyProtection="1">
      <alignment horizontal="right"/>
    </xf>
    <xf numFmtId="164" fontId="0" fillId="6" borderId="8" xfId="0" applyNumberFormat="1" applyFont="1" applyFill="1" applyBorder="1" applyAlignment="1" applyProtection="1">
      <alignment horizontal="center"/>
    </xf>
    <xf numFmtId="164" fontId="0" fillId="6" borderId="15" xfId="0" applyNumberFormat="1" applyFont="1" applyFill="1" applyBorder="1" applyAlignment="1" applyProtection="1">
      <alignment horizontal="center"/>
    </xf>
    <xf numFmtId="164" fontId="0" fillId="6" borderId="8" xfId="0" applyNumberFormat="1" applyFont="1" applyFill="1" applyBorder="1" applyAlignment="1" applyProtection="1">
      <alignment horizontal="right"/>
    </xf>
    <xf numFmtId="164" fontId="0" fillId="6" borderId="15" xfId="0" applyNumberFormat="1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center" vertical="top" wrapText="1"/>
    </xf>
    <xf numFmtId="0" fontId="0" fillId="0" borderId="18" xfId="0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center" wrapText="1"/>
    </xf>
  </cellXfs>
  <cellStyles count="6">
    <cellStyle name="Hyperlink 2" xfId="2"/>
    <cellStyle name="Komma" xfId="3" builtinId="3"/>
    <cellStyle name="Komma 2" xfId="4"/>
    <cellStyle name="Link" xfId="1" builtinId="8"/>
    <cellStyle name="Standard" xfId="0" builtinId="0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6"/>
  <sheetViews>
    <sheetView tabSelected="1" zoomScaleNormal="100" workbookViewId="0">
      <selection activeCell="C1" sqref="C1:G1"/>
    </sheetView>
  </sheetViews>
  <sheetFormatPr baseColWidth="10" defaultRowHeight="15" x14ac:dyDescent="0.25"/>
  <cols>
    <col min="1" max="1" width="4.28515625" style="61" bestFit="1" customWidth="1"/>
    <col min="2" max="2" width="34" customWidth="1"/>
    <col min="3" max="3" width="16.28515625" customWidth="1"/>
    <col min="4" max="4" width="11.7109375" customWidth="1"/>
    <col min="5" max="5" width="37.7109375" customWidth="1"/>
    <col min="6" max="7" width="16.28515625" style="61" customWidth="1"/>
  </cols>
  <sheetData>
    <row r="1" spans="1:35" s="61" customFormat="1" x14ac:dyDescent="0.25">
      <c r="B1" s="114" t="s">
        <v>137</v>
      </c>
      <c r="C1" s="149"/>
      <c r="D1" s="150"/>
      <c r="E1" s="150"/>
      <c r="F1" s="150"/>
      <c r="G1" s="151"/>
    </row>
    <row r="2" spans="1:35" s="61" customFormat="1" x14ac:dyDescent="0.25">
      <c r="B2" s="114" t="s">
        <v>138</v>
      </c>
      <c r="C2" s="152" t="s">
        <v>144</v>
      </c>
      <c r="D2" s="153"/>
      <c r="E2" s="153"/>
      <c r="F2" s="153"/>
      <c r="G2" s="154"/>
    </row>
    <row r="3" spans="1:35" x14ac:dyDescent="0.25">
      <c r="B3" s="114" t="s">
        <v>0</v>
      </c>
      <c r="C3" s="77" t="s">
        <v>41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.75" x14ac:dyDescent="0.25">
      <c r="B4" s="114" t="s">
        <v>120</v>
      </c>
      <c r="C4" s="20">
        <v>2022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61" customFormat="1" x14ac:dyDescent="0.25">
      <c r="B5" s="112"/>
      <c r="C5" s="45"/>
      <c r="D5" s="155"/>
      <c r="E5" s="156"/>
      <c r="F5" s="157" t="s">
        <v>130</v>
      </c>
      <c r="G5" s="158"/>
    </row>
    <row r="6" spans="1:35" ht="30" x14ac:dyDescent="0.25">
      <c r="B6" s="112"/>
      <c r="C6" s="21" t="str">
        <f>"PLAN "&amp;C4&amp;""</f>
        <v>PLAN 2022</v>
      </c>
      <c r="D6" s="163" t="s">
        <v>1</v>
      </c>
      <c r="E6" s="164"/>
      <c r="F6" s="21" t="str">
        <f>"IST/PLAN "&amp;C4-1&amp;"*"</f>
        <v>IST/PLAN 2021*</v>
      </c>
      <c r="G6" s="21" t="str">
        <f>"IST "&amp;C4-2</f>
        <v>IST 2020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5">
      <c r="B7" s="134" t="s">
        <v>2</v>
      </c>
      <c r="C7" s="135" t="s">
        <v>3</v>
      </c>
      <c r="D7" s="191"/>
      <c r="E7" s="192"/>
      <c r="F7" s="135" t="s">
        <v>3</v>
      </c>
      <c r="G7" s="135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7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5">
      <c r="B8" s="115" t="s">
        <v>4</v>
      </c>
      <c r="C8" s="126"/>
      <c r="D8" s="161"/>
      <c r="E8" s="162"/>
      <c r="F8" s="126"/>
      <c r="G8" s="1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7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5">
      <c r="A9" s="61" t="s">
        <v>56</v>
      </c>
      <c r="B9" s="78" t="s">
        <v>5</v>
      </c>
      <c r="C9" s="91"/>
      <c r="D9" s="159"/>
      <c r="E9" s="160"/>
      <c r="F9" s="91"/>
      <c r="G9" s="9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5">
      <c r="A10" s="61" t="s">
        <v>57</v>
      </c>
      <c r="B10" s="78" t="s">
        <v>6</v>
      </c>
      <c r="C10" s="91"/>
      <c r="D10" s="159"/>
      <c r="E10" s="160"/>
      <c r="F10" s="91"/>
      <c r="G10" s="9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61" t="s">
        <v>58</v>
      </c>
      <c r="B11" s="78" t="s">
        <v>49</v>
      </c>
      <c r="C11" s="91"/>
      <c r="D11" s="159"/>
      <c r="E11" s="160"/>
      <c r="F11" s="91"/>
      <c r="G11" s="9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1" t="s">
        <v>59</v>
      </c>
      <c r="B12" s="78" t="s">
        <v>7</v>
      </c>
      <c r="C12" s="91"/>
      <c r="D12" s="159"/>
      <c r="E12" s="160"/>
      <c r="F12" s="91"/>
      <c r="G12" s="9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A13" s="61" t="s">
        <v>60</v>
      </c>
      <c r="B13" s="78" t="s">
        <v>10</v>
      </c>
      <c r="C13" s="91"/>
      <c r="D13" s="159"/>
      <c r="E13" s="160"/>
      <c r="F13" s="91"/>
      <c r="G13" s="9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7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A14" s="61" t="s">
        <v>61</v>
      </c>
      <c r="B14" s="78" t="s">
        <v>50</v>
      </c>
      <c r="C14" s="91"/>
      <c r="D14" s="159"/>
      <c r="E14" s="160"/>
      <c r="F14" s="91"/>
      <c r="G14" s="9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s="61" t="s">
        <v>62</v>
      </c>
      <c r="B15" s="78" t="s">
        <v>11</v>
      </c>
      <c r="C15" s="91"/>
      <c r="D15" s="159"/>
      <c r="E15" s="160"/>
      <c r="F15" s="91"/>
      <c r="G15" s="9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7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A16" s="61" t="s">
        <v>63</v>
      </c>
      <c r="B16" s="78" t="s">
        <v>8</v>
      </c>
      <c r="C16" s="91"/>
      <c r="D16" s="159"/>
      <c r="E16" s="160"/>
      <c r="F16" s="91"/>
      <c r="G16" s="9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5">
      <c r="A17" s="61" t="s">
        <v>64</v>
      </c>
      <c r="B17" s="78" t="s">
        <v>51</v>
      </c>
      <c r="C17" s="91"/>
      <c r="D17" s="159"/>
      <c r="E17" s="160"/>
      <c r="F17" s="91"/>
      <c r="G17" s="9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7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5">
      <c r="A18" s="61" t="s">
        <v>65</v>
      </c>
      <c r="B18" s="78" t="s">
        <v>12</v>
      </c>
      <c r="C18" s="91"/>
      <c r="D18" s="159"/>
      <c r="E18" s="160"/>
      <c r="F18" s="91"/>
      <c r="G18" s="9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5.5" x14ac:dyDescent="0.25">
      <c r="A19" s="61" t="s">
        <v>66</v>
      </c>
      <c r="B19" s="78" t="s">
        <v>52</v>
      </c>
      <c r="C19" s="91"/>
      <c r="D19" s="159"/>
      <c r="E19" s="160"/>
      <c r="F19" s="91"/>
      <c r="G19" s="9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61" t="s">
        <v>67</v>
      </c>
      <c r="B20" s="78" t="s">
        <v>53</v>
      </c>
      <c r="C20" s="91"/>
      <c r="D20" s="159"/>
      <c r="E20" s="160"/>
      <c r="F20" s="91"/>
      <c r="G20" s="9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7"/>
    </row>
    <row r="21" spans="1:35" x14ac:dyDescent="0.25">
      <c r="A21" s="61" t="s">
        <v>68</v>
      </c>
      <c r="B21" s="78" t="s">
        <v>13</v>
      </c>
      <c r="C21" s="91"/>
      <c r="D21" s="159"/>
      <c r="E21" s="160"/>
      <c r="F21" s="91"/>
      <c r="G21" s="9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7"/>
    </row>
    <row r="22" spans="1:35" x14ac:dyDescent="0.25">
      <c r="A22" s="61" t="s">
        <v>69</v>
      </c>
      <c r="B22" s="78" t="s">
        <v>9</v>
      </c>
      <c r="C22" s="91"/>
      <c r="D22" s="159"/>
      <c r="E22" s="160"/>
      <c r="F22" s="91"/>
      <c r="G22" s="9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7"/>
    </row>
    <row r="23" spans="1:35" x14ac:dyDescent="0.25">
      <c r="A23" s="61" t="s">
        <v>70</v>
      </c>
      <c r="B23" s="78" t="s">
        <v>14</v>
      </c>
      <c r="C23" s="91"/>
      <c r="D23" s="159"/>
      <c r="E23" s="160"/>
      <c r="F23" s="91"/>
      <c r="G23" s="9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7"/>
    </row>
    <row r="24" spans="1:35" ht="25.5" x14ac:dyDescent="0.25">
      <c r="A24" s="61" t="s">
        <v>71</v>
      </c>
      <c r="B24" s="78" t="s">
        <v>54</v>
      </c>
      <c r="C24" s="91"/>
      <c r="D24" s="159"/>
      <c r="E24" s="160"/>
      <c r="F24" s="91"/>
      <c r="G24" s="9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7"/>
    </row>
    <row r="25" spans="1:35" ht="25.5" x14ac:dyDescent="0.25">
      <c r="A25" s="61" t="s">
        <v>72</v>
      </c>
      <c r="B25" s="78" t="s">
        <v>134</v>
      </c>
      <c r="C25" s="91"/>
      <c r="D25" s="159"/>
      <c r="E25" s="160"/>
      <c r="F25" s="91"/>
      <c r="G25" s="9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35" ht="25.5" x14ac:dyDescent="0.25">
      <c r="A26" s="61" t="s">
        <v>73</v>
      </c>
      <c r="B26" s="78" t="s">
        <v>133</v>
      </c>
      <c r="C26" s="91"/>
      <c r="D26" s="159"/>
      <c r="E26" s="160"/>
      <c r="F26" s="91"/>
      <c r="G26" s="9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35" x14ac:dyDescent="0.25">
      <c r="A27" s="61" t="s">
        <v>74</v>
      </c>
      <c r="B27" s="23"/>
      <c r="C27" s="91"/>
      <c r="D27" s="159"/>
      <c r="E27" s="160"/>
      <c r="F27" s="91"/>
      <c r="G27" s="9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35" x14ac:dyDescent="0.25">
      <c r="A28" s="61" t="s">
        <v>75</v>
      </c>
      <c r="B28" s="23"/>
      <c r="C28" s="91"/>
      <c r="D28" s="159"/>
      <c r="E28" s="160"/>
      <c r="F28" s="91"/>
      <c r="G28" s="9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35" x14ac:dyDescent="0.25">
      <c r="A29" s="61" t="s">
        <v>76</v>
      </c>
      <c r="B29" s="23"/>
      <c r="C29" s="91"/>
      <c r="D29" s="159"/>
      <c r="E29" s="160"/>
      <c r="F29" s="91"/>
      <c r="G29" s="9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35" x14ac:dyDescent="0.25">
      <c r="A30" s="61" t="s">
        <v>77</v>
      </c>
      <c r="B30" s="23"/>
      <c r="C30" s="91"/>
      <c r="D30" s="159"/>
      <c r="E30" s="160"/>
      <c r="F30" s="91"/>
      <c r="G30" s="9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35" x14ac:dyDescent="0.25">
      <c r="A31" s="61" t="s">
        <v>78</v>
      </c>
      <c r="B31" s="23"/>
      <c r="C31" s="91"/>
      <c r="D31" s="159"/>
      <c r="E31" s="160"/>
      <c r="F31" s="91"/>
      <c r="G31" s="9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35" s="61" customFormat="1" x14ac:dyDescent="0.25">
      <c r="A32" s="61" t="s">
        <v>79</v>
      </c>
      <c r="B32" s="23"/>
      <c r="C32" s="91"/>
      <c r="D32" s="108"/>
      <c r="E32" s="109"/>
      <c r="F32" s="91"/>
      <c r="G32" s="91"/>
    </row>
    <row r="33" spans="1:7" s="61" customFormat="1" x14ac:dyDescent="0.25">
      <c r="A33" s="61" t="s">
        <v>80</v>
      </c>
      <c r="B33" s="23"/>
      <c r="C33" s="91"/>
      <c r="D33" s="108"/>
      <c r="E33" s="109"/>
      <c r="F33" s="91"/>
      <c r="G33" s="91"/>
    </row>
    <row r="34" spans="1:7" s="61" customFormat="1" x14ac:dyDescent="0.25">
      <c r="A34" s="61" t="s">
        <v>81</v>
      </c>
      <c r="B34" s="23"/>
      <c r="C34" s="91"/>
      <c r="D34" s="108"/>
      <c r="E34" s="109"/>
      <c r="F34" s="91"/>
      <c r="G34" s="91"/>
    </row>
    <row r="35" spans="1:7" s="61" customFormat="1" x14ac:dyDescent="0.25">
      <c r="A35" s="61" t="s">
        <v>82</v>
      </c>
      <c r="B35" s="23"/>
      <c r="C35" s="91"/>
      <c r="D35" s="108"/>
      <c r="E35" s="109"/>
      <c r="F35" s="91"/>
      <c r="G35" s="91"/>
    </row>
    <row r="36" spans="1:7" s="61" customFormat="1" x14ac:dyDescent="0.25">
      <c r="A36" s="61" t="s">
        <v>83</v>
      </c>
      <c r="B36" s="23"/>
      <c r="C36" s="91"/>
      <c r="D36" s="108"/>
      <c r="E36" s="109"/>
      <c r="F36" s="91"/>
      <c r="G36" s="91"/>
    </row>
    <row r="37" spans="1:7" s="61" customFormat="1" x14ac:dyDescent="0.25">
      <c r="A37" s="61" t="s">
        <v>84</v>
      </c>
      <c r="B37" s="23"/>
      <c r="C37" s="91"/>
      <c r="D37" s="108"/>
      <c r="E37" s="109"/>
      <c r="F37" s="91"/>
      <c r="G37" s="91"/>
    </row>
    <row r="38" spans="1:7" s="61" customFormat="1" x14ac:dyDescent="0.25">
      <c r="A38" s="61" t="s">
        <v>122</v>
      </c>
      <c r="B38" s="23"/>
      <c r="C38" s="91"/>
      <c r="D38" s="108"/>
      <c r="E38" s="109"/>
      <c r="F38" s="91"/>
      <c r="G38" s="91"/>
    </row>
    <row r="39" spans="1:7" s="61" customFormat="1" x14ac:dyDescent="0.25">
      <c r="A39" s="61" t="s">
        <v>123</v>
      </c>
      <c r="B39" s="23"/>
      <c r="C39" s="91"/>
      <c r="D39" s="108"/>
      <c r="E39" s="109"/>
      <c r="F39" s="91"/>
      <c r="G39" s="91"/>
    </row>
    <row r="40" spans="1:7" x14ac:dyDescent="0.25">
      <c r="A40" s="61" t="s">
        <v>124</v>
      </c>
      <c r="B40" s="23"/>
      <c r="C40" s="91"/>
      <c r="D40" s="159"/>
      <c r="E40" s="160"/>
      <c r="F40" s="91"/>
      <c r="G40" s="91"/>
    </row>
    <row r="41" spans="1:7" x14ac:dyDescent="0.25">
      <c r="A41" s="61" t="s">
        <v>125</v>
      </c>
      <c r="B41" s="78" t="s">
        <v>142</v>
      </c>
      <c r="C41" s="91"/>
      <c r="D41" s="159" t="s">
        <v>143</v>
      </c>
      <c r="E41" s="160"/>
      <c r="F41" s="91"/>
      <c r="G41" s="91"/>
    </row>
    <row r="42" spans="1:7" collapsed="1" x14ac:dyDescent="0.25">
      <c r="B42" s="127" t="s">
        <v>16</v>
      </c>
      <c r="C42" s="128">
        <f>SUM(C9:C41)</f>
        <v>0</v>
      </c>
      <c r="D42" s="166"/>
      <c r="E42" s="167"/>
      <c r="F42" s="128">
        <f t="shared" ref="F42:G42" si="0">SUM(F9:F41)</f>
        <v>0</v>
      </c>
      <c r="G42" s="128">
        <f t="shared" si="0"/>
        <v>0</v>
      </c>
    </row>
    <row r="43" spans="1:7" x14ac:dyDescent="0.25">
      <c r="B43" s="11"/>
      <c r="C43" s="12"/>
      <c r="D43" s="173"/>
      <c r="E43" s="174"/>
      <c r="F43" s="12"/>
      <c r="G43" s="12"/>
    </row>
    <row r="44" spans="1:7" ht="30" x14ac:dyDescent="0.25">
      <c r="B44" s="129" t="s">
        <v>140</v>
      </c>
      <c r="C44" s="21" t="str">
        <f>C6</f>
        <v>PLAN 2022</v>
      </c>
      <c r="D44" s="166" t="s">
        <v>141</v>
      </c>
      <c r="E44" s="167"/>
      <c r="F44" s="21" t="str">
        <f>F6</f>
        <v>IST/PLAN 2021*</v>
      </c>
      <c r="G44" s="21" t="str">
        <f>G6</f>
        <v>IST 2020</v>
      </c>
    </row>
    <row r="45" spans="1:7" x14ac:dyDescent="0.25">
      <c r="A45" s="61" t="s">
        <v>126</v>
      </c>
      <c r="B45" s="28" t="s">
        <v>17</v>
      </c>
      <c r="C45" s="22"/>
      <c r="D45" s="168"/>
      <c r="E45" s="169"/>
      <c r="F45" s="22"/>
      <c r="G45" s="22"/>
    </row>
    <row r="46" spans="1:7" x14ac:dyDescent="0.25">
      <c r="A46" s="61" t="s">
        <v>127</v>
      </c>
      <c r="B46" s="28" t="s">
        <v>18</v>
      </c>
      <c r="C46" s="22"/>
      <c r="D46" s="168"/>
      <c r="E46" s="169"/>
      <c r="F46" s="22"/>
      <c r="G46" s="22"/>
    </row>
    <row r="47" spans="1:7" x14ac:dyDescent="0.25">
      <c r="A47" s="61" t="s">
        <v>128</v>
      </c>
      <c r="B47" s="23"/>
      <c r="C47" s="22"/>
      <c r="D47" s="168"/>
      <c r="E47" s="169"/>
      <c r="F47" s="22"/>
      <c r="G47" s="22"/>
    </row>
    <row r="48" spans="1:7" x14ac:dyDescent="0.25">
      <c r="A48" s="61" t="s">
        <v>129</v>
      </c>
      <c r="B48" s="24"/>
      <c r="C48" s="22"/>
      <c r="D48" s="168"/>
      <c r="E48" s="169"/>
      <c r="F48" s="22"/>
      <c r="G48" s="22"/>
    </row>
    <row r="49" spans="1:7" s="61" customFormat="1" collapsed="1" x14ac:dyDescent="0.25">
      <c r="B49" s="130" t="s">
        <v>19</v>
      </c>
      <c r="C49" s="131">
        <f>SUM(C45:C48)</f>
        <v>0</v>
      </c>
      <c r="D49" s="178"/>
      <c r="E49" s="178"/>
      <c r="F49" s="131">
        <f t="shared" ref="F49:G49" si="1">SUM(F45:F48)</f>
        <v>0</v>
      </c>
      <c r="G49" s="131">
        <f t="shared" si="1"/>
        <v>0</v>
      </c>
    </row>
    <row r="50" spans="1:7" x14ac:dyDescent="0.25">
      <c r="B50" s="13"/>
      <c r="C50" s="14"/>
      <c r="D50" s="177"/>
      <c r="E50" s="156"/>
      <c r="F50" s="14"/>
      <c r="G50" s="14"/>
    </row>
    <row r="51" spans="1:7" x14ac:dyDescent="0.25">
      <c r="B51" s="165" t="s">
        <v>20</v>
      </c>
      <c r="C51" s="170">
        <f>C42+C49</f>
        <v>0</v>
      </c>
      <c r="D51" s="187"/>
      <c r="E51" s="188"/>
      <c r="F51" s="170">
        <f t="shared" ref="F51:G51" si="2">F42+F49</f>
        <v>0</v>
      </c>
      <c r="G51" s="170">
        <f t="shared" si="2"/>
        <v>0</v>
      </c>
    </row>
    <row r="52" spans="1:7" x14ac:dyDescent="0.25">
      <c r="B52" s="165"/>
      <c r="C52" s="170"/>
      <c r="D52" s="189"/>
      <c r="E52" s="190"/>
      <c r="F52" s="170"/>
      <c r="G52" s="170"/>
    </row>
    <row r="53" spans="1:7" x14ac:dyDescent="0.25">
      <c r="B53" s="2"/>
      <c r="C53" s="5"/>
      <c r="D53" s="5"/>
      <c r="E53" s="4"/>
      <c r="F53" s="5"/>
      <c r="G53" s="5"/>
    </row>
    <row r="54" spans="1:7" ht="30" x14ac:dyDescent="0.25">
      <c r="B54" s="6"/>
      <c r="C54" s="21" t="str">
        <f>C6</f>
        <v>PLAN 2022</v>
      </c>
      <c r="D54" s="163" t="str">
        <f>D6</f>
        <v>Anmerkungen</v>
      </c>
      <c r="E54" s="164"/>
      <c r="F54" s="21" t="str">
        <f t="shared" ref="F54:G54" si="3">F6</f>
        <v>IST/PLAN 2021*</v>
      </c>
      <c r="G54" s="21" t="str">
        <f t="shared" si="3"/>
        <v>IST 2020</v>
      </c>
    </row>
    <row r="55" spans="1:7" x14ac:dyDescent="0.25">
      <c r="B55" s="134" t="s">
        <v>21</v>
      </c>
      <c r="C55" s="135" t="s">
        <v>3</v>
      </c>
      <c r="D55" s="175"/>
      <c r="E55" s="176"/>
      <c r="F55" s="135" t="s">
        <v>3</v>
      </c>
      <c r="G55" s="135" t="s">
        <v>3</v>
      </c>
    </row>
    <row r="56" spans="1:7" ht="38.25" x14ac:dyDescent="0.25">
      <c r="A56" s="61" t="s">
        <v>85</v>
      </c>
      <c r="B56" s="78" t="s">
        <v>22</v>
      </c>
      <c r="C56" s="92"/>
      <c r="D56" s="168"/>
      <c r="E56" s="169"/>
      <c r="F56" s="92"/>
      <c r="G56" s="92"/>
    </row>
    <row r="57" spans="1:7" s="61" customFormat="1" x14ac:dyDescent="0.25">
      <c r="A57" s="61" t="s">
        <v>86</v>
      </c>
      <c r="B57" s="78" t="s">
        <v>55</v>
      </c>
      <c r="C57" s="92"/>
      <c r="D57" s="168"/>
      <c r="E57" s="169"/>
      <c r="F57" s="92"/>
      <c r="G57" s="92"/>
    </row>
    <row r="58" spans="1:7" x14ac:dyDescent="0.25">
      <c r="A58" s="61" t="s">
        <v>87</v>
      </c>
      <c r="B58" s="78" t="s">
        <v>23</v>
      </c>
      <c r="C58" s="92"/>
      <c r="D58" s="168"/>
      <c r="E58" s="169"/>
      <c r="F58" s="92"/>
      <c r="G58" s="92"/>
    </row>
    <row r="59" spans="1:7" x14ac:dyDescent="0.25">
      <c r="A59" s="61" t="s">
        <v>88</v>
      </c>
      <c r="B59" s="25"/>
      <c r="C59" s="92"/>
      <c r="D59" s="168"/>
      <c r="E59" s="169"/>
      <c r="F59" s="92"/>
      <c r="G59" s="92"/>
    </row>
    <row r="60" spans="1:7" x14ac:dyDescent="0.25">
      <c r="A60" s="61" t="s">
        <v>89</v>
      </c>
      <c r="B60" s="25"/>
      <c r="C60" s="92"/>
      <c r="D60" s="168"/>
      <c r="E60" s="169"/>
      <c r="F60" s="92"/>
      <c r="G60" s="92"/>
    </row>
    <row r="61" spans="1:7" x14ac:dyDescent="0.25">
      <c r="A61" s="61" t="s">
        <v>90</v>
      </c>
      <c r="B61" s="26"/>
      <c r="C61" s="92"/>
      <c r="D61" s="168"/>
      <c r="E61" s="169"/>
      <c r="F61" s="92"/>
      <c r="G61" s="92"/>
    </row>
    <row r="62" spans="1:7" x14ac:dyDescent="0.25">
      <c r="A62" s="61" t="s">
        <v>91</v>
      </c>
      <c r="B62" s="26"/>
      <c r="C62" s="92"/>
      <c r="D62" s="168"/>
      <c r="E62" s="169"/>
      <c r="F62" s="92"/>
      <c r="G62" s="92"/>
    </row>
    <row r="63" spans="1:7" x14ac:dyDescent="0.25">
      <c r="B63" s="80" t="s">
        <v>26</v>
      </c>
      <c r="C63" s="93"/>
      <c r="D63" s="173"/>
      <c r="E63" s="174"/>
      <c r="F63" s="93"/>
      <c r="G63" s="93"/>
    </row>
    <row r="64" spans="1:7" collapsed="1" x14ac:dyDescent="0.25">
      <c r="A64" s="61" t="s">
        <v>92</v>
      </c>
      <c r="B64" s="79"/>
      <c r="C64" s="94"/>
      <c r="D64" s="171" t="s">
        <v>114</v>
      </c>
      <c r="E64" s="172"/>
      <c r="F64" s="94"/>
      <c r="G64" s="94"/>
    </row>
    <row r="65" spans="1:7" x14ac:dyDescent="0.25">
      <c r="A65" s="61" t="s">
        <v>93</v>
      </c>
      <c r="B65" s="25"/>
      <c r="C65" s="94"/>
      <c r="D65" s="171" t="s">
        <v>40</v>
      </c>
      <c r="E65" s="172"/>
      <c r="F65" s="94"/>
      <c r="G65" s="94"/>
    </row>
    <row r="66" spans="1:7" x14ac:dyDescent="0.25">
      <c r="A66" s="61" t="s">
        <v>94</v>
      </c>
      <c r="B66" s="25"/>
      <c r="C66" s="94"/>
      <c r="D66" s="171" t="s">
        <v>40</v>
      </c>
      <c r="E66" s="172"/>
      <c r="F66" s="94"/>
      <c r="G66" s="94"/>
    </row>
    <row r="67" spans="1:7" x14ac:dyDescent="0.25">
      <c r="A67" s="61" t="s">
        <v>95</v>
      </c>
      <c r="B67" s="25"/>
      <c r="C67" s="94"/>
      <c r="D67" s="171" t="s">
        <v>40</v>
      </c>
      <c r="E67" s="172"/>
      <c r="F67" s="94"/>
      <c r="G67" s="94"/>
    </row>
    <row r="68" spans="1:7" s="61" customFormat="1" ht="30" x14ac:dyDescent="0.25">
      <c r="B68" s="80" t="s">
        <v>27</v>
      </c>
      <c r="C68" s="93"/>
      <c r="D68" s="173"/>
      <c r="E68" s="174"/>
      <c r="F68" s="93"/>
      <c r="G68" s="93"/>
    </row>
    <row r="69" spans="1:7" x14ac:dyDescent="0.25">
      <c r="A69" s="61" t="s">
        <v>96</v>
      </c>
      <c r="B69" s="25"/>
      <c r="C69" s="92"/>
      <c r="D69" s="171" t="s">
        <v>114</v>
      </c>
      <c r="E69" s="172"/>
      <c r="F69" s="92"/>
      <c r="G69" s="92"/>
    </row>
    <row r="70" spans="1:7" x14ac:dyDescent="0.25">
      <c r="A70" s="61" t="s">
        <v>97</v>
      </c>
      <c r="B70" s="25"/>
      <c r="C70" s="92"/>
      <c r="D70" s="171" t="s">
        <v>40</v>
      </c>
      <c r="E70" s="172"/>
      <c r="F70" s="92"/>
      <c r="G70" s="92"/>
    </row>
    <row r="71" spans="1:7" x14ac:dyDescent="0.25">
      <c r="A71" s="61" t="s">
        <v>98</v>
      </c>
      <c r="B71" s="25"/>
      <c r="C71" s="92"/>
      <c r="D71" s="171" t="s">
        <v>40</v>
      </c>
      <c r="E71" s="172"/>
      <c r="F71" s="92"/>
      <c r="G71" s="92"/>
    </row>
    <row r="72" spans="1:7" x14ac:dyDescent="0.25">
      <c r="A72" s="61" t="s">
        <v>99</v>
      </c>
      <c r="B72" s="25"/>
      <c r="C72" s="92"/>
      <c r="D72" s="171" t="s">
        <v>40</v>
      </c>
      <c r="E72" s="172"/>
      <c r="F72" s="92"/>
      <c r="G72" s="92"/>
    </row>
    <row r="73" spans="1:7" collapsed="1" x14ac:dyDescent="0.25">
      <c r="A73" s="61" t="s">
        <v>100</v>
      </c>
      <c r="B73" s="25"/>
      <c r="C73" s="92"/>
      <c r="D73" s="171" t="s">
        <v>40</v>
      </c>
      <c r="E73" s="172"/>
      <c r="F73" s="92"/>
      <c r="G73" s="92"/>
    </row>
    <row r="74" spans="1:7" s="61" customFormat="1" x14ac:dyDescent="0.25">
      <c r="B74" s="80" t="s">
        <v>136</v>
      </c>
      <c r="C74" s="93"/>
      <c r="D74" s="173"/>
      <c r="E74" s="174"/>
      <c r="F74" s="93"/>
      <c r="G74" s="93"/>
    </row>
    <row r="75" spans="1:7" x14ac:dyDescent="0.25">
      <c r="A75" s="61" t="s">
        <v>101</v>
      </c>
      <c r="B75" s="25"/>
      <c r="C75" s="92"/>
      <c r="D75" s="171" t="s">
        <v>114</v>
      </c>
      <c r="E75" s="172"/>
      <c r="F75" s="92"/>
      <c r="G75" s="92"/>
    </row>
    <row r="76" spans="1:7" x14ac:dyDescent="0.25">
      <c r="A76" s="61" t="s">
        <v>102</v>
      </c>
      <c r="B76" s="25"/>
      <c r="C76" s="92"/>
      <c r="D76" s="171" t="s">
        <v>40</v>
      </c>
      <c r="E76" s="172"/>
      <c r="F76" s="92"/>
      <c r="G76" s="92"/>
    </row>
    <row r="77" spans="1:7" x14ac:dyDescent="0.25">
      <c r="A77" s="61" t="s">
        <v>103</v>
      </c>
      <c r="B77" s="25"/>
      <c r="C77" s="92"/>
      <c r="D77" s="171" t="s">
        <v>40</v>
      </c>
      <c r="E77" s="172"/>
      <c r="F77" s="92"/>
      <c r="G77" s="92"/>
    </row>
    <row r="78" spans="1:7" x14ac:dyDescent="0.25">
      <c r="A78" s="61" t="s">
        <v>104</v>
      </c>
      <c r="B78" s="25"/>
      <c r="C78" s="92"/>
      <c r="D78" s="171" t="s">
        <v>40</v>
      </c>
      <c r="E78" s="172"/>
      <c r="F78" s="92"/>
      <c r="G78" s="92"/>
    </row>
    <row r="79" spans="1:7" s="61" customFormat="1" x14ac:dyDescent="0.25">
      <c r="B79" s="80" t="s">
        <v>28</v>
      </c>
      <c r="C79" s="93"/>
      <c r="D79" s="173"/>
      <c r="E79" s="174"/>
      <c r="F79" s="93"/>
      <c r="G79" s="93"/>
    </row>
    <row r="80" spans="1:7" x14ac:dyDescent="0.25">
      <c r="A80" s="61" t="s">
        <v>105</v>
      </c>
      <c r="B80" s="25"/>
      <c r="C80" s="92"/>
      <c r="D80" s="171" t="s">
        <v>114</v>
      </c>
      <c r="E80" s="172"/>
      <c r="F80" s="92"/>
      <c r="G80" s="92"/>
    </row>
    <row r="81" spans="1:7" x14ac:dyDescent="0.25">
      <c r="A81" s="61" t="s">
        <v>106</v>
      </c>
      <c r="B81" s="25"/>
      <c r="C81" s="92"/>
      <c r="D81" s="171" t="s">
        <v>40</v>
      </c>
      <c r="E81" s="172"/>
      <c r="F81" s="92"/>
      <c r="G81" s="92"/>
    </row>
    <row r="82" spans="1:7" x14ac:dyDescent="0.25">
      <c r="A82" s="61" t="s">
        <v>107</v>
      </c>
      <c r="B82" s="25"/>
      <c r="C82" s="92"/>
      <c r="D82" s="171" t="s">
        <v>40</v>
      </c>
      <c r="E82" s="172"/>
      <c r="F82" s="92"/>
      <c r="G82" s="92"/>
    </row>
    <row r="83" spans="1:7" x14ac:dyDescent="0.25">
      <c r="A83" s="61" t="s">
        <v>108</v>
      </c>
      <c r="B83" s="25"/>
      <c r="C83" s="92"/>
      <c r="D83" s="171" t="s">
        <v>40</v>
      </c>
      <c r="E83" s="172"/>
      <c r="F83" s="92"/>
      <c r="G83" s="92"/>
    </row>
    <row r="84" spans="1:7" s="61" customFormat="1" x14ac:dyDescent="0.25">
      <c r="B84" s="80" t="s">
        <v>29</v>
      </c>
      <c r="C84" s="93"/>
      <c r="D84" s="173"/>
      <c r="E84" s="174"/>
      <c r="F84" s="93"/>
      <c r="G84" s="93"/>
    </row>
    <row r="85" spans="1:7" x14ac:dyDescent="0.25">
      <c r="A85" s="61" t="s">
        <v>109</v>
      </c>
      <c r="B85" s="25"/>
      <c r="C85" s="95"/>
      <c r="D85" s="171" t="s">
        <v>114</v>
      </c>
      <c r="E85" s="172"/>
      <c r="F85" s="95"/>
      <c r="G85" s="95"/>
    </row>
    <row r="86" spans="1:7" x14ac:dyDescent="0.25">
      <c r="A86" s="61" t="s">
        <v>110</v>
      </c>
      <c r="B86" s="25"/>
      <c r="C86" s="95"/>
      <c r="D86" s="171" t="s">
        <v>40</v>
      </c>
      <c r="E86" s="172"/>
      <c r="F86" s="95"/>
      <c r="G86" s="95"/>
    </row>
    <row r="87" spans="1:7" x14ac:dyDescent="0.25">
      <c r="A87" s="61" t="s">
        <v>111</v>
      </c>
      <c r="B87" s="26"/>
      <c r="C87" s="92"/>
      <c r="D87" s="171" t="s">
        <v>40</v>
      </c>
      <c r="E87" s="172"/>
      <c r="F87" s="92"/>
      <c r="G87" s="92"/>
    </row>
    <row r="88" spans="1:7" ht="15.75" thickBot="1" x14ac:dyDescent="0.3">
      <c r="A88" s="61" t="s">
        <v>112</v>
      </c>
      <c r="B88" s="27"/>
      <c r="C88" s="96"/>
      <c r="D88" s="171" t="s">
        <v>40</v>
      </c>
      <c r="E88" s="172"/>
      <c r="F88" s="96"/>
      <c r="G88" s="96"/>
    </row>
    <row r="89" spans="1:7" ht="15.75" collapsed="1" thickBot="1" x14ac:dyDescent="0.3">
      <c r="B89" s="132" t="s">
        <v>30</v>
      </c>
      <c r="C89" s="133">
        <f>SUM(C56:C88)</f>
        <v>0</v>
      </c>
      <c r="D89" s="185"/>
      <c r="E89" s="186"/>
      <c r="F89" s="133">
        <f t="shared" ref="F89:G89" si="4">SUM(F56:F88)</f>
        <v>0</v>
      </c>
      <c r="G89" s="133">
        <f t="shared" si="4"/>
        <v>0</v>
      </c>
    </row>
    <row r="90" spans="1:7" ht="15.75" thickBot="1" x14ac:dyDescent="0.3">
      <c r="B90" s="7"/>
      <c r="C90" s="8"/>
      <c r="D90" s="9"/>
      <c r="E90" s="3"/>
      <c r="F90" s="8"/>
      <c r="G90" s="8"/>
    </row>
    <row r="91" spans="1:7" x14ac:dyDescent="0.25">
      <c r="B91" s="15" t="s">
        <v>31</v>
      </c>
      <c r="C91" s="97">
        <f>C51</f>
        <v>0</v>
      </c>
      <c r="D91" s="179"/>
      <c r="E91" s="180"/>
      <c r="F91" s="97">
        <f t="shared" ref="F91:G91" si="5">F51</f>
        <v>0</v>
      </c>
      <c r="G91" s="97">
        <f t="shared" si="5"/>
        <v>0</v>
      </c>
    </row>
    <row r="92" spans="1:7" x14ac:dyDescent="0.25">
      <c r="B92" s="16" t="s">
        <v>32</v>
      </c>
      <c r="C92" s="98">
        <f>C89</f>
        <v>0</v>
      </c>
      <c r="D92" s="181"/>
      <c r="E92" s="182"/>
      <c r="F92" s="98">
        <f t="shared" ref="F92:G92" si="6">F89</f>
        <v>0</v>
      </c>
      <c r="G92" s="98">
        <f t="shared" si="6"/>
        <v>0</v>
      </c>
    </row>
    <row r="93" spans="1:7" ht="15.75" thickBot="1" x14ac:dyDescent="0.3">
      <c r="B93" s="110" t="s">
        <v>113</v>
      </c>
      <c r="C93" s="111">
        <f>-(C92-C91)</f>
        <v>0</v>
      </c>
      <c r="D93" s="183" t="s">
        <v>135</v>
      </c>
      <c r="E93" s="184"/>
      <c r="F93" s="99">
        <f>(F92-F91)</f>
        <v>0</v>
      </c>
      <c r="G93" s="99">
        <f>(G92-G91)</f>
        <v>0</v>
      </c>
    </row>
    <row r="94" spans="1:7" x14ac:dyDescent="0.25">
      <c r="B94" s="3"/>
      <c r="C94" s="100"/>
      <c r="D94" s="3"/>
      <c r="E94" s="3"/>
      <c r="F94" s="100"/>
      <c r="G94" s="100"/>
    </row>
    <row r="95" spans="1:7" x14ac:dyDescent="0.25">
      <c r="B95" s="102" t="s">
        <v>131</v>
      </c>
      <c r="C95" s="101"/>
      <c r="D95" s="10"/>
      <c r="E95" s="10"/>
      <c r="F95" s="101"/>
      <c r="G95" s="101"/>
    </row>
    <row r="96" spans="1:7" x14ac:dyDescent="0.25">
      <c r="B96" s="103" t="s">
        <v>132</v>
      </c>
    </row>
  </sheetData>
  <sheetProtection algorithmName="SHA-512" hashValue="RsO31qTj0CcGa2maC75fZwXtOHaIMh3j8sFqkAj0c6UPFGkGViOLwnOi3K4tTtiNy+95Pu6Kc9qnGJa/qZwgGQ==" saltValue="jrZFE4lx8ZiSgwm1PZw/kQ==" spinCount="100000" sheet="1" objects="1" scenarios="1" selectLockedCells="1"/>
  <mergeCells count="85">
    <mergeCell ref="D24:E24"/>
    <mergeCell ref="D7:E7"/>
    <mergeCell ref="D11:E11"/>
    <mergeCell ref="D12:E12"/>
    <mergeCell ref="D28:E28"/>
    <mergeCell ref="D23:E23"/>
    <mergeCell ref="F51:F52"/>
    <mergeCell ref="G51:G52"/>
    <mergeCell ref="D51:E52"/>
    <mergeCell ref="D26:E26"/>
    <mergeCell ref="D27:E27"/>
    <mergeCell ref="D29:E29"/>
    <mergeCell ref="D43:E43"/>
    <mergeCell ref="D41:E41"/>
    <mergeCell ref="D92:E92"/>
    <mergeCell ref="D93:E93"/>
    <mergeCell ref="D68:E68"/>
    <mergeCell ref="D82:E82"/>
    <mergeCell ref="D85:E85"/>
    <mergeCell ref="D86:E86"/>
    <mergeCell ref="D84:E84"/>
    <mergeCell ref="D83:E83"/>
    <mergeCell ref="D75:E75"/>
    <mergeCell ref="D72:E72"/>
    <mergeCell ref="D70:E70"/>
    <mergeCell ref="D71:E71"/>
    <mergeCell ref="D69:E69"/>
    <mergeCell ref="D89:E89"/>
    <mergeCell ref="D73:E73"/>
    <mergeCell ref="D64:E64"/>
    <mergeCell ref="D61:E61"/>
    <mergeCell ref="D60:E60"/>
    <mergeCell ref="D63:E63"/>
    <mergeCell ref="D91:E91"/>
    <mergeCell ref="D62:E62"/>
    <mergeCell ref="D67:E67"/>
    <mergeCell ref="D25:E25"/>
    <mergeCell ref="D57:E57"/>
    <mergeCell ref="D50:E50"/>
    <mergeCell ref="D56:E56"/>
    <mergeCell ref="D30:E30"/>
    <mergeCell ref="D31:E31"/>
    <mergeCell ref="D40:E40"/>
    <mergeCell ref="D49:E49"/>
    <mergeCell ref="D59:E59"/>
    <mergeCell ref="D87:E87"/>
    <mergeCell ref="D88:E88"/>
    <mergeCell ref="D58:E58"/>
    <mergeCell ref="D47:E47"/>
    <mergeCell ref="D74:E74"/>
    <mergeCell ref="D77:E77"/>
    <mergeCell ref="D79:E79"/>
    <mergeCell ref="D55:E55"/>
    <mergeCell ref="D54:E54"/>
    <mergeCell ref="D81:E81"/>
    <mergeCell ref="D76:E76"/>
    <mergeCell ref="D78:E78"/>
    <mergeCell ref="D80:E80"/>
    <mergeCell ref="D65:E65"/>
    <mergeCell ref="D66:E66"/>
    <mergeCell ref="B51:B52"/>
    <mergeCell ref="D42:E42"/>
    <mergeCell ref="D44:E44"/>
    <mergeCell ref="D45:E45"/>
    <mergeCell ref="D46:E46"/>
    <mergeCell ref="C51:C52"/>
    <mergeCell ref="D48:E48"/>
    <mergeCell ref="D22:E22"/>
    <mergeCell ref="D10:E10"/>
    <mergeCell ref="D6:E6"/>
    <mergeCell ref="D18:E18"/>
    <mergeCell ref="D13:E13"/>
    <mergeCell ref="D14:E14"/>
    <mergeCell ref="D16:E16"/>
    <mergeCell ref="D17:E17"/>
    <mergeCell ref="D19:E19"/>
    <mergeCell ref="D20:E20"/>
    <mergeCell ref="D21:E21"/>
    <mergeCell ref="C1:G1"/>
    <mergeCell ref="C2:G2"/>
    <mergeCell ref="D5:E5"/>
    <mergeCell ref="F5:G5"/>
    <mergeCell ref="D15:E15"/>
    <mergeCell ref="D8:E8"/>
    <mergeCell ref="D9:E9"/>
  </mergeCells>
  <dataValidations count="3">
    <dataValidation type="list" allowBlank="1" showInputMessage="1" showErrorMessage="1" sqref="C4:C5">
      <formula1>Jahr</formula1>
    </dataValidation>
    <dataValidation type="list" allowBlank="1" showInputMessage="1" showErrorMessage="1" sqref="C3">
      <formula1>Vorsteuerabzugsberechtigt</formula1>
    </dataValidation>
    <dataValidation type="list" allowBlank="1" showInputMessage="1" showErrorMessage="1" sqref="D64:E64 D69:E69 D75:E75 D80:E80 D85:E85">
      <formula1>"beantragt,genehmigt,-"</formula1>
    </dataValidation>
  </dataValidations>
  <pageMargins left="0.51181102362204722" right="0.51181102362204722" top="0.39370078740157483" bottom="0.39370078740157483" header="0.31496062992125984" footer="0.31496062992125984"/>
  <pageSetup paperSize="9" scale="99" fitToHeight="0" orientation="landscape" verticalDpi="4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1"/>
  <sheetViews>
    <sheetView zoomScaleNormal="100" workbookViewId="0">
      <selection activeCell="D9" sqref="D9"/>
    </sheetView>
  </sheetViews>
  <sheetFormatPr baseColWidth="10" defaultRowHeight="15" x14ac:dyDescent="0.25"/>
  <cols>
    <col min="1" max="1" width="4.28515625" style="61" customWidth="1"/>
    <col min="2" max="2" width="25.7109375" customWidth="1"/>
    <col min="3" max="3" width="13.5703125" customWidth="1"/>
    <col min="4" max="4" width="13.28515625" customWidth="1"/>
    <col min="5" max="5" width="10.140625" customWidth="1"/>
    <col min="6" max="6" width="64.7109375" customWidth="1"/>
  </cols>
  <sheetData>
    <row r="1" spans="1:34" s="61" customFormat="1" x14ac:dyDescent="0.25">
      <c r="B1" s="114" t="s">
        <v>137</v>
      </c>
      <c r="C1" s="193">
        <f>ANSUCHEN!C1</f>
        <v>0</v>
      </c>
      <c r="D1" s="193"/>
      <c r="E1" s="193"/>
      <c r="F1" s="193"/>
    </row>
    <row r="2" spans="1:34" s="61" customFormat="1" x14ac:dyDescent="0.25">
      <c r="B2" s="114" t="s">
        <v>138</v>
      </c>
      <c r="C2" s="193" t="str">
        <f>ANSUCHEN!C2</f>
        <v>Projekttitel der Einzelförderung bzw Gesamtförderung</v>
      </c>
      <c r="D2" s="193"/>
      <c r="E2" s="193"/>
      <c r="F2" s="193"/>
    </row>
    <row r="3" spans="1:34" s="61" customFormat="1" x14ac:dyDescent="0.25">
      <c r="B3" s="114" t="s">
        <v>0</v>
      </c>
      <c r="C3" s="77" t="s">
        <v>41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s="61" customFormat="1" ht="15.75" x14ac:dyDescent="0.25">
      <c r="B4" s="114" t="s">
        <v>120</v>
      </c>
      <c r="C4" s="140">
        <f>ANSUCHEN!C4</f>
        <v>2022</v>
      </c>
    </row>
    <row r="5" spans="1:34" s="61" customFormat="1" ht="15.75" thickBot="1" x14ac:dyDescent="0.3"/>
    <row r="6" spans="1:34" ht="30" customHeight="1" thickBot="1" x14ac:dyDescent="0.3">
      <c r="B6" s="113"/>
      <c r="C6" s="39" t="str">
        <f>"PLAN"&amp;" "&amp;ANSUCHEN!C4</f>
        <v>PLAN 2022</v>
      </c>
      <c r="D6" s="39" t="str">
        <f>"IST"&amp;" "&amp;ANSUCHEN!C4</f>
        <v>IST 2022</v>
      </c>
      <c r="E6" s="39" t="s">
        <v>36</v>
      </c>
      <c r="F6" s="40" t="s">
        <v>116</v>
      </c>
    </row>
    <row r="7" spans="1:34" x14ac:dyDescent="0.25">
      <c r="B7" s="134" t="s">
        <v>2</v>
      </c>
      <c r="C7" s="136" t="s">
        <v>3</v>
      </c>
      <c r="D7" s="137" t="s">
        <v>3</v>
      </c>
      <c r="E7" s="138" t="s">
        <v>37</v>
      </c>
      <c r="F7" s="139"/>
    </row>
    <row r="8" spans="1:34" x14ac:dyDescent="0.25">
      <c r="B8" s="115" t="s">
        <v>4</v>
      </c>
      <c r="C8" s="116"/>
      <c r="D8" s="116"/>
      <c r="E8" s="117"/>
      <c r="F8" s="118"/>
    </row>
    <row r="9" spans="1:34" x14ac:dyDescent="0.25">
      <c r="A9" s="61" t="str">
        <f>ANSUCHEN!A9</f>
        <v>A1</v>
      </c>
      <c r="B9" s="41" t="str">
        <f>ANSUCHEN!B9</f>
        <v>Miete inkl. Betriebskosten</v>
      </c>
      <c r="C9" s="42">
        <f>ANSUCHEN!C9</f>
        <v>0</v>
      </c>
      <c r="D9" s="90"/>
      <c r="E9" s="43" t="str">
        <f>IF(OR(C9=0,D9=0),"-",D9/C9*100-100)</f>
        <v>-</v>
      </c>
      <c r="F9" s="83" t="str">
        <f t="shared" ref="F9:F41" si="0">IF(ISBLANK(D9),"",IF(AND(OR(E9&gt;=10,E9&lt;=-10),OR((C9-D9)&gt;=3000,(C9-D9)&lt;=-3000)),"Bitte Begründung in dieser Zelle angeben",""))</f>
        <v/>
      </c>
    </row>
    <row r="10" spans="1:34" s="61" customFormat="1" x14ac:dyDescent="0.25">
      <c r="A10" s="61" t="str">
        <f>ANSUCHEN!A10</f>
        <v>A2</v>
      </c>
      <c r="B10" s="41" t="str">
        <f>ANSUCHEN!B10</f>
        <v>Gas/Strom/Heizung</v>
      </c>
      <c r="C10" s="42">
        <f>ANSUCHEN!C10</f>
        <v>0</v>
      </c>
      <c r="D10" s="90"/>
      <c r="E10" s="43" t="str">
        <f t="shared" ref="E10:E41" si="1">IF(OR(C10=0,D10=0),"-",D10/C10*100-100)</f>
        <v>-</v>
      </c>
      <c r="F10" s="83" t="str">
        <f t="shared" si="0"/>
        <v/>
      </c>
    </row>
    <row r="11" spans="1:34" s="61" customFormat="1" x14ac:dyDescent="0.25">
      <c r="A11" s="61" t="str">
        <f>ANSUCHEN!A11</f>
        <v>A3</v>
      </c>
      <c r="B11" s="41" t="str">
        <f>ANSUCHEN!B11</f>
        <v>Telefon inkl. Onlinekosten</v>
      </c>
      <c r="C11" s="42">
        <f>ANSUCHEN!C11</f>
        <v>0</v>
      </c>
      <c r="D11" s="90"/>
      <c r="E11" s="43" t="str">
        <f t="shared" si="1"/>
        <v>-</v>
      </c>
      <c r="F11" s="83" t="str">
        <f t="shared" si="0"/>
        <v/>
      </c>
    </row>
    <row r="12" spans="1:34" s="61" customFormat="1" x14ac:dyDescent="0.25">
      <c r="A12" s="61" t="str">
        <f>ANSUCHEN!A12</f>
        <v>A4</v>
      </c>
      <c r="B12" s="41" t="str">
        <f>ANSUCHEN!B12</f>
        <v>Büromaterial</v>
      </c>
      <c r="C12" s="42">
        <f>ANSUCHEN!C12</f>
        <v>0</v>
      </c>
      <c r="D12" s="90"/>
      <c r="E12" s="43" t="str">
        <f t="shared" si="1"/>
        <v>-</v>
      </c>
      <c r="F12" s="83" t="str">
        <f t="shared" si="0"/>
        <v/>
      </c>
    </row>
    <row r="13" spans="1:34" s="61" customFormat="1" x14ac:dyDescent="0.25">
      <c r="A13" s="61" t="str">
        <f>ANSUCHEN!A13</f>
        <v>A5</v>
      </c>
      <c r="B13" s="41" t="str">
        <f>ANSUCHEN!B13</f>
        <v>Portokosten</v>
      </c>
      <c r="C13" s="42">
        <f>ANSUCHEN!C13</f>
        <v>0</v>
      </c>
      <c r="D13" s="90"/>
      <c r="E13" s="43" t="str">
        <f t="shared" si="1"/>
        <v>-</v>
      </c>
      <c r="F13" s="83" t="str">
        <f t="shared" si="0"/>
        <v/>
      </c>
    </row>
    <row r="14" spans="1:34" s="61" customFormat="1" x14ac:dyDescent="0.25">
      <c r="A14" s="61" t="str">
        <f>ANSUCHEN!A14</f>
        <v>A6</v>
      </c>
      <c r="B14" s="41" t="str">
        <f>ANSUCHEN!B14</f>
        <v>Kopierkosten</v>
      </c>
      <c r="C14" s="42">
        <f>ANSUCHEN!C14</f>
        <v>0</v>
      </c>
      <c r="D14" s="90"/>
      <c r="E14" s="43" t="str">
        <f t="shared" si="1"/>
        <v>-</v>
      </c>
      <c r="F14" s="83" t="str">
        <f t="shared" si="0"/>
        <v/>
      </c>
    </row>
    <row r="15" spans="1:34" s="61" customFormat="1" ht="25.5" x14ac:dyDescent="0.25">
      <c r="A15" s="61" t="str">
        <f>ANSUCHEN!A15</f>
        <v>A7</v>
      </c>
      <c r="B15" s="41" t="str">
        <f>ANSUCHEN!B15</f>
        <v xml:space="preserve">Versicherungen, Leasingverträge </v>
      </c>
      <c r="C15" s="42">
        <f>ANSUCHEN!C15</f>
        <v>0</v>
      </c>
      <c r="D15" s="90"/>
      <c r="E15" s="43" t="str">
        <f t="shared" si="1"/>
        <v>-</v>
      </c>
      <c r="F15" s="83" t="str">
        <f t="shared" si="0"/>
        <v/>
      </c>
    </row>
    <row r="16" spans="1:34" s="61" customFormat="1" x14ac:dyDescent="0.25">
      <c r="A16" s="61" t="str">
        <f>ANSUCHEN!A16</f>
        <v>A8</v>
      </c>
      <c r="B16" s="41" t="str">
        <f>ANSUCHEN!B16</f>
        <v>Reparaturen, Instandhaltung</v>
      </c>
      <c r="C16" s="42">
        <f>ANSUCHEN!C16</f>
        <v>0</v>
      </c>
      <c r="D16" s="90"/>
      <c r="E16" s="43" t="str">
        <f t="shared" si="1"/>
        <v>-</v>
      </c>
      <c r="F16" s="83" t="str">
        <f t="shared" si="0"/>
        <v/>
      </c>
    </row>
    <row r="17" spans="1:6" s="61" customFormat="1" x14ac:dyDescent="0.25">
      <c r="A17" s="61" t="str">
        <f>ANSUCHEN!A17</f>
        <v>A9</v>
      </c>
      <c r="B17" s="41" t="str">
        <f>ANSUCHEN!B17</f>
        <v>Internet – Server, Provider</v>
      </c>
      <c r="C17" s="42">
        <f>ANSUCHEN!C17</f>
        <v>0</v>
      </c>
      <c r="D17" s="90"/>
      <c r="E17" s="43" t="str">
        <f t="shared" si="1"/>
        <v>-</v>
      </c>
      <c r="F17" s="83" t="str">
        <f t="shared" si="0"/>
        <v/>
      </c>
    </row>
    <row r="18" spans="1:6" s="61" customFormat="1" ht="25.5" x14ac:dyDescent="0.25">
      <c r="A18" s="61" t="str">
        <f>ANSUCHEN!A18</f>
        <v>A10</v>
      </c>
      <c r="B18" s="41" t="str">
        <f>ANSUCHEN!B18</f>
        <v>Sonstiges Verbrauchsmaterial</v>
      </c>
      <c r="C18" s="42">
        <f>ANSUCHEN!C18</f>
        <v>0</v>
      </c>
      <c r="D18" s="90"/>
      <c r="E18" s="43" t="str">
        <f t="shared" si="1"/>
        <v>-</v>
      </c>
      <c r="F18" s="83" t="str">
        <f t="shared" si="0"/>
        <v/>
      </c>
    </row>
    <row r="19" spans="1:6" s="61" customFormat="1" ht="25.5" x14ac:dyDescent="0.25">
      <c r="A19" s="61" t="str">
        <f>ANSUCHEN!A19</f>
        <v>A11</v>
      </c>
      <c r="B19" s="41" t="str">
        <f>ANSUCHEN!B19</f>
        <v>Informationsmaterial/ Öffentlichkeitsarbeit</v>
      </c>
      <c r="C19" s="42">
        <f>ANSUCHEN!C19</f>
        <v>0</v>
      </c>
      <c r="D19" s="90"/>
      <c r="E19" s="43" t="str">
        <f t="shared" si="1"/>
        <v>-</v>
      </c>
      <c r="F19" s="83" t="str">
        <f t="shared" si="0"/>
        <v/>
      </c>
    </row>
    <row r="20" spans="1:6" s="61" customFormat="1" x14ac:dyDescent="0.25">
      <c r="A20" s="61" t="str">
        <f>ANSUCHEN!A20</f>
        <v>A12</v>
      </c>
      <c r="B20" s="41" t="str">
        <f>ANSUCHEN!B20</f>
        <v>Fachliteratur/Abos</v>
      </c>
      <c r="C20" s="42">
        <f>ANSUCHEN!C20</f>
        <v>0</v>
      </c>
      <c r="D20" s="90"/>
      <c r="E20" s="43" t="str">
        <f t="shared" si="1"/>
        <v>-</v>
      </c>
      <c r="F20" s="83" t="str">
        <f t="shared" si="0"/>
        <v/>
      </c>
    </row>
    <row r="21" spans="1:6" s="61" customFormat="1" x14ac:dyDescent="0.25">
      <c r="A21" s="61" t="str">
        <f>ANSUCHEN!A21</f>
        <v>A13</v>
      </c>
      <c r="B21" s="41" t="str">
        <f>ANSUCHEN!B21</f>
        <v>Fahrt- und Reisekosten</v>
      </c>
      <c r="C21" s="42">
        <f>ANSUCHEN!C21</f>
        <v>0</v>
      </c>
      <c r="D21" s="90"/>
      <c r="E21" s="43" t="str">
        <f t="shared" si="1"/>
        <v>-</v>
      </c>
      <c r="F21" s="83" t="str">
        <f t="shared" si="0"/>
        <v/>
      </c>
    </row>
    <row r="22" spans="1:6" s="61" customFormat="1" x14ac:dyDescent="0.25">
      <c r="A22" s="61" t="str">
        <f>ANSUCHEN!A22</f>
        <v>A14</v>
      </c>
      <c r="B22" s="41" t="str">
        <f>ANSUCHEN!B22</f>
        <v>Weiterbildung</v>
      </c>
      <c r="C22" s="42">
        <f>ANSUCHEN!C22</f>
        <v>0</v>
      </c>
      <c r="D22" s="90"/>
      <c r="E22" s="43" t="str">
        <f t="shared" si="1"/>
        <v>-</v>
      </c>
      <c r="F22" s="83" t="str">
        <f t="shared" si="0"/>
        <v/>
      </c>
    </row>
    <row r="23" spans="1:6" s="61" customFormat="1" x14ac:dyDescent="0.25">
      <c r="A23" s="61" t="str">
        <f>ANSUCHEN!A23</f>
        <v>A15</v>
      </c>
      <c r="B23" s="41" t="str">
        <f>ANSUCHEN!B23</f>
        <v>Beiträge, Gebühren</v>
      </c>
      <c r="C23" s="42">
        <f>ANSUCHEN!C23</f>
        <v>0</v>
      </c>
      <c r="D23" s="90"/>
      <c r="E23" s="43" t="str">
        <f t="shared" si="1"/>
        <v>-</v>
      </c>
      <c r="F23" s="83" t="str">
        <f t="shared" si="0"/>
        <v/>
      </c>
    </row>
    <row r="24" spans="1:6" s="61" customFormat="1" ht="38.25" x14ac:dyDescent="0.25">
      <c r="A24" s="61" t="str">
        <f>ANSUCHEN!A24</f>
        <v>A16</v>
      </c>
      <c r="B24" s="41" t="str">
        <f>ANSUCHEN!B24</f>
        <v>Honorare (Rechts- und Beratungskosten, Supervision etc.)</v>
      </c>
      <c r="C24" s="42">
        <f>ANSUCHEN!C24</f>
        <v>0</v>
      </c>
      <c r="D24" s="90"/>
      <c r="E24" s="43" t="str">
        <f t="shared" si="1"/>
        <v>-</v>
      </c>
      <c r="F24" s="83" t="str">
        <f t="shared" si="0"/>
        <v/>
      </c>
    </row>
    <row r="25" spans="1:6" s="61" customFormat="1" ht="38.25" x14ac:dyDescent="0.25">
      <c r="A25" s="61" t="str">
        <f>ANSUCHEN!A25</f>
        <v>A17</v>
      </c>
      <c r="B25" s="41" t="str">
        <f>ANSUCHEN!B25</f>
        <v>Geringwertige Wirtschaftsgüter (Investitionen bis zu € 800)</v>
      </c>
      <c r="C25" s="42">
        <f>ANSUCHEN!C25</f>
        <v>0</v>
      </c>
      <c r="D25" s="90"/>
      <c r="E25" s="43" t="str">
        <f t="shared" si="1"/>
        <v>-</v>
      </c>
      <c r="F25" s="83" t="str">
        <f t="shared" si="0"/>
        <v/>
      </c>
    </row>
    <row r="26" spans="1:6" s="61" customFormat="1" ht="25.5" x14ac:dyDescent="0.25">
      <c r="A26" s="61" t="str">
        <f>ANSUCHEN!A26</f>
        <v>A18</v>
      </c>
      <c r="B26" s="41" t="str">
        <f>ANSUCHEN!B26</f>
        <v>Investitionen über € 800 (einzeln auflisten)</v>
      </c>
      <c r="C26" s="42">
        <f>ANSUCHEN!C26</f>
        <v>0</v>
      </c>
      <c r="D26" s="90"/>
      <c r="E26" s="43" t="str">
        <f t="shared" si="1"/>
        <v>-</v>
      </c>
      <c r="F26" s="83" t="str">
        <f t="shared" si="0"/>
        <v/>
      </c>
    </row>
    <row r="27" spans="1:6" s="61" customFormat="1" x14ac:dyDescent="0.25">
      <c r="A27" s="61" t="str">
        <f>ANSUCHEN!A27</f>
        <v>A19</v>
      </c>
      <c r="B27" s="41">
        <f>ANSUCHEN!B27</f>
        <v>0</v>
      </c>
      <c r="C27" s="42">
        <f>ANSUCHEN!C27</f>
        <v>0</v>
      </c>
      <c r="D27" s="90"/>
      <c r="E27" s="43" t="str">
        <f t="shared" si="1"/>
        <v>-</v>
      </c>
      <c r="F27" s="83" t="str">
        <f t="shared" si="0"/>
        <v/>
      </c>
    </row>
    <row r="28" spans="1:6" s="61" customFormat="1" x14ac:dyDescent="0.25">
      <c r="A28" s="61" t="str">
        <f>ANSUCHEN!A28</f>
        <v>A20</v>
      </c>
      <c r="B28" s="41">
        <f>ANSUCHEN!B28</f>
        <v>0</v>
      </c>
      <c r="C28" s="42">
        <f>ANSUCHEN!C28</f>
        <v>0</v>
      </c>
      <c r="D28" s="90"/>
      <c r="E28" s="43" t="str">
        <f t="shared" si="1"/>
        <v>-</v>
      </c>
      <c r="F28" s="83" t="str">
        <f t="shared" si="0"/>
        <v/>
      </c>
    </row>
    <row r="29" spans="1:6" s="61" customFormat="1" x14ac:dyDescent="0.25">
      <c r="A29" s="61" t="str">
        <f>ANSUCHEN!A29</f>
        <v>A21</v>
      </c>
      <c r="B29" s="41">
        <f>ANSUCHEN!B29</f>
        <v>0</v>
      </c>
      <c r="C29" s="42">
        <f>ANSUCHEN!C29</f>
        <v>0</v>
      </c>
      <c r="D29" s="90"/>
      <c r="E29" s="43" t="str">
        <f t="shared" si="1"/>
        <v>-</v>
      </c>
      <c r="F29" s="83" t="str">
        <f t="shared" si="0"/>
        <v/>
      </c>
    </row>
    <row r="30" spans="1:6" s="61" customFormat="1" x14ac:dyDescent="0.25">
      <c r="A30" s="61" t="str">
        <f>ANSUCHEN!A30</f>
        <v>A22</v>
      </c>
      <c r="B30" s="41">
        <f>ANSUCHEN!B30</f>
        <v>0</v>
      </c>
      <c r="C30" s="42">
        <f>ANSUCHEN!C30</f>
        <v>0</v>
      </c>
      <c r="D30" s="90"/>
      <c r="E30" s="43" t="str">
        <f t="shared" si="1"/>
        <v>-</v>
      </c>
      <c r="F30" s="83" t="str">
        <f t="shared" si="0"/>
        <v/>
      </c>
    </row>
    <row r="31" spans="1:6" s="61" customFormat="1" x14ac:dyDescent="0.25">
      <c r="A31" s="61" t="str">
        <f>ANSUCHEN!A31</f>
        <v>A23</v>
      </c>
      <c r="B31" s="41">
        <f>ANSUCHEN!B31</f>
        <v>0</v>
      </c>
      <c r="C31" s="42">
        <f>ANSUCHEN!C31</f>
        <v>0</v>
      </c>
      <c r="D31" s="90"/>
      <c r="E31" s="43" t="str">
        <f t="shared" si="1"/>
        <v>-</v>
      </c>
      <c r="F31" s="83" t="str">
        <f t="shared" si="0"/>
        <v/>
      </c>
    </row>
    <row r="32" spans="1:6" s="61" customFormat="1" x14ac:dyDescent="0.25">
      <c r="A32" s="61" t="str">
        <f>ANSUCHEN!A32</f>
        <v>A24</v>
      </c>
      <c r="B32" s="41">
        <f>ANSUCHEN!B32</f>
        <v>0</v>
      </c>
      <c r="C32" s="42">
        <f>ANSUCHEN!C32</f>
        <v>0</v>
      </c>
      <c r="D32" s="90"/>
      <c r="E32" s="43" t="str">
        <f t="shared" si="1"/>
        <v>-</v>
      </c>
      <c r="F32" s="83"/>
    </row>
    <row r="33" spans="1:6" s="61" customFormat="1" x14ac:dyDescent="0.25">
      <c r="A33" s="61" t="str">
        <f>ANSUCHEN!A33</f>
        <v>A25</v>
      </c>
      <c r="B33" s="41">
        <f>ANSUCHEN!B33</f>
        <v>0</v>
      </c>
      <c r="C33" s="42">
        <f>ANSUCHEN!C33</f>
        <v>0</v>
      </c>
      <c r="D33" s="90"/>
      <c r="E33" s="43" t="str">
        <f t="shared" si="1"/>
        <v>-</v>
      </c>
      <c r="F33" s="83"/>
    </row>
    <row r="34" spans="1:6" s="61" customFormat="1" x14ac:dyDescent="0.25">
      <c r="A34" s="61" t="str">
        <f>ANSUCHEN!A34</f>
        <v>A26</v>
      </c>
      <c r="B34" s="41">
        <f>ANSUCHEN!B34</f>
        <v>0</v>
      </c>
      <c r="C34" s="42">
        <f>ANSUCHEN!C34</f>
        <v>0</v>
      </c>
      <c r="D34" s="90"/>
      <c r="E34" s="43" t="str">
        <f t="shared" si="1"/>
        <v>-</v>
      </c>
      <c r="F34" s="83"/>
    </row>
    <row r="35" spans="1:6" s="61" customFormat="1" x14ac:dyDescent="0.25">
      <c r="A35" s="61" t="str">
        <f>ANSUCHEN!A35</f>
        <v>A27</v>
      </c>
      <c r="B35" s="41">
        <f>ANSUCHEN!B35</f>
        <v>0</v>
      </c>
      <c r="C35" s="42">
        <f>ANSUCHEN!C35</f>
        <v>0</v>
      </c>
      <c r="D35" s="90"/>
      <c r="E35" s="43" t="str">
        <f t="shared" si="1"/>
        <v>-</v>
      </c>
      <c r="F35" s="83"/>
    </row>
    <row r="36" spans="1:6" s="61" customFormat="1" x14ac:dyDescent="0.25">
      <c r="A36" s="61" t="str">
        <f>ANSUCHEN!A36</f>
        <v>A28</v>
      </c>
      <c r="B36" s="41">
        <f>ANSUCHEN!B36</f>
        <v>0</v>
      </c>
      <c r="C36" s="42">
        <f>ANSUCHEN!C36</f>
        <v>0</v>
      </c>
      <c r="D36" s="90"/>
      <c r="E36" s="43" t="str">
        <f t="shared" si="1"/>
        <v>-</v>
      </c>
      <c r="F36" s="83"/>
    </row>
    <row r="37" spans="1:6" s="61" customFormat="1" x14ac:dyDescent="0.25">
      <c r="A37" s="61" t="str">
        <f>ANSUCHEN!A37</f>
        <v>A29</v>
      </c>
      <c r="B37" s="41">
        <f>ANSUCHEN!B37</f>
        <v>0</v>
      </c>
      <c r="C37" s="42">
        <f>ANSUCHEN!C37</f>
        <v>0</v>
      </c>
      <c r="D37" s="90"/>
      <c r="E37" s="43" t="str">
        <f t="shared" si="1"/>
        <v>-</v>
      </c>
      <c r="F37" s="83"/>
    </row>
    <row r="38" spans="1:6" s="61" customFormat="1" x14ac:dyDescent="0.25">
      <c r="A38" s="61" t="str">
        <f>ANSUCHEN!A38</f>
        <v>A30</v>
      </c>
      <c r="B38" s="41">
        <f>ANSUCHEN!B38</f>
        <v>0</v>
      </c>
      <c r="C38" s="42">
        <f>ANSUCHEN!C38</f>
        <v>0</v>
      </c>
      <c r="D38" s="90"/>
      <c r="E38" s="43" t="str">
        <f t="shared" si="1"/>
        <v>-</v>
      </c>
      <c r="F38" s="83"/>
    </row>
    <row r="39" spans="1:6" s="61" customFormat="1" x14ac:dyDescent="0.25">
      <c r="A39" s="61" t="str">
        <f>ANSUCHEN!A39</f>
        <v>A31</v>
      </c>
      <c r="B39" s="41">
        <f>ANSUCHEN!B39</f>
        <v>0</v>
      </c>
      <c r="C39" s="42">
        <f>ANSUCHEN!C39</f>
        <v>0</v>
      </c>
      <c r="D39" s="90"/>
      <c r="E39" s="43" t="str">
        <f t="shared" si="1"/>
        <v>-</v>
      </c>
      <c r="F39" s="83"/>
    </row>
    <row r="40" spans="1:6" s="61" customFormat="1" x14ac:dyDescent="0.25">
      <c r="A40" s="61" t="str">
        <f>ANSUCHEN!A40</f>
        <v>A32</v>
      </c>
      <c r="B40" s="41">
        <f>ANSUCHEN!B40</f>
        <v>0</v>
      </c>
      <c r="C40" s="42">
        <f>ANSUCHEN!C40</f>
        <v>0</v>
      </c>
      <c r="D40" s="90"/>
      <c r="E40" s="43" t="str">
        <f t="shared" si="1"/>
        <v>-</v>
      </c>
      <c r="F40" s="83" t="str">
        <f t="shared" si="0"/>
        <v/>
      </c>
    </row>
    <row r="41" spans="1:6" s="61" customFormat="1" x14ac:dyDescent="0.25">
      <c r="A41" s="61" t="str">
        <f>ANSUCHEN!A41</f>
        <v>A33</v>
      </c>
      <c r="B41" s="41" t="str">
        <f>ANSUCHEN!B41</f>
        <v>Overheadkosten/indirekte Kosten</v>
      </c>
      <c r="C41" s="42">
        <f>ANSUCHEN!C41</f>
        <v>0</v>
      </c>
      <c r="D41" s="90"/>
      <c r="E41" s="43" t="str">
        <f t="shared" si="1"/>
        <v>-</v>
      </c>
      <c r="F41" s="83" t="str">
        <f t="shared" si="0"/>
        <v/>
      </c>
    </row>
    <row r="42" spans="1:6" x14ac:dyDescent="0.25">
      <c r="B42" s="119" t="s">
        <v>16</v>
      </c>
      <c r="C42" s="120">
        <f>SUM(C9:C41)</f>
        <v>0</v>
      </c>
      <c r="D42" s="120">
        <f>SUM(D9:D41)</f>
        <v>0</v>
      </c>
      <c r="E42" s="121" t="str">
        <f>IF(OR(C42=0,D42=0),"-",D42/C42*100-100)</f>
        <v>-</v>
      </c>
      <c r="F42" s="118" t="s">
        <v>39</v>
      </c>
    </row>
    <row r="43" spans="1:6" x14ac:dyDescent="0.25">
      <c r="B43" s="44" t="s">
        <v>40</v>
      </c>
      <c r="C43" s="45"/>
      <c r="D43" s="46"/>
      <c r="E43" s="43"/>
      <c r="F43" s="47"/>
    </row>
    <row r="44" spans="1:6" x14ac:dyDescent="0.25">
      <c r="B44" s="122" t="s">
        <v>140</v>
      </c>
      <c r="C44" s="120"/>
      <c r="D44" s="120"/>
      <c r="E44" s="123"/>
      <c r="F44" s="118" t="s">
        <v>39</v>
      </c>
    </row>
    <row r="45" spans="1:6" s="61" customFormat="1" x14ac:dyDescent="0.25">
      <c r="A45" s="61" t="str">
        <f>ANSUCHEN!A45</f>
        <v>A34</v>
      </c>
      <c r="B45" s="41" t="str">
        <f>ANSUCHEN!B45</f>
        <v>Angestellte (inkl. DGB)</v>
      </c>
      <c r="C45" s="42">
        <f>ANSUCHEN!C45</f>
        <v>0</v>
      </c>
      <c r="D45" s="90"/>
      <c r="E45" s="43" t="str">
        <f>IF(OR(C45=0,D45=0),"-",D45/C45*100-100)</f>
        <v>-</v>
      </c>
      <c r="F45" s="83" t="str">
        <f>IF(ISBLANK(D45),"",IF(AND(OR(E45&gt;=10,E45&lt;=-10),OR((C45-D45)&gt;=3000,(C45-D45)&lt;=-3000)),"Bitte Begründung in dieser Zelle angeben",""))</f>
        <v/>
      </c>
    </row>
    <row r="46" spans="1:6" s="61" customFormat="1" ht="25.5" x14ac:dyDescent="0.25">
      <c r="A46" s="61" t="str">
        <f>ANSUCHEN!A46</f>
        <v>A35</v>
      </c>
      <c r="B46" s="41" t="str">
        <f>ANSUCHEN!B46</f>
        <v>Freie Dienstverträge (inkl. DGB)</v>
      </c>
      <c r="C46" s="42">
        <f>ANSUCHEN!C46</f>
        <v>0</v>
      </c>
      <c r="D46" s="90"/>
      <c r="E46" s="43" t="str">
        <f>IF(OR(C46=0,D46=0),"-",D46/C46*100-100)</f>
        <v>-</v>
      </c>
      <c r="F46" s="83" t="str">
        <f>IF(ISBLANK(D46),"",IF(AND(OR(E46&gt;=10,E46&lt;=-10),OR((C46-D46)&gt;=3000,(C46-D46)&lt;=-3000)),"Bitte Begründung in dieser Zelle angeben",""))</f>
        <v/>
      </c>
    </row>
    <row r="47" spans="1:6" s="61" customFormat="1" x14ac:dyDescent="0.25">
      <c r="A47" s="61" t="str">
        <f>ANSUCHEN!A47</f>
        <v>A36</v>
      </c>
      <c r="B47" s="41">
        <f>ANSUCHEN!B47</f>
        <v>0</v>
      </c>
      <c r="C47" s="42">
        <f>ANSUCHEN!C47</f>
        <v>0</v>
      </c>
      <c r="D47" s="90"/>
      <c r="E47" s="43" t="str">
        <f>IF(OR(C47=0,D47=0),"-",D47/C47*100-100)</f>
        <v>-</v>
      </c>
      <c r="F47" s="83" t="str">
        <f>IF(ISBLANK(D47),"",IF(AND(OR(E47&gt;=10,E47&lt;=-10),OR((C47-D47)&gt;=3000,(C47-D47)&lt;=-3000)),"Bitte Begründung in dieser Zelle angeben",""))</f>
        <v/>
      </c>
    </row>
    <row r="48" spans="1:6" s="61" customFormat="1" x14ac:dyDescent="0.25">
      <c r="A48" s="61" t="str">
        <f>ANSUCHEN!A48</f>
        <v>A37</v>
      </c>
      <c r="B48" s="41">
        <f>ANSUCHEN!B48</f>
        <v>0</v>
      </c>
      <c r="C48" s="42">
        <f>ANSUCHEN!C48</f>
        <v>0</v>
      </c>
      <c r="D48" s="90"/>
      <c r="E48" s="43" t="str">
        <f>IF(OR(C48=0,D48=0),"-",D48/C48*100-100)</f>
        <v>-</v>
      </c>
      <c r="F48" s="83" t="str">
        <f>IF(ISBLANK(D48),"",IF(AND(OR(E48&gt;=10,E48&lt;=-10),OR((C48-D48)&gt;=3000,(C48-D48)&lt;=-3000)),"Bitte Begründung in dieser Zelle angeben",""))</f>
        <v/>
      </c>
    </row>
    <row r="49" spans="1:6" x14ac:dyDescent="0.25">
      <c r="B49" s="124" t="s">
        <v>19</v>
      </c>
      <c r="C49" s="125">
        <f>SUM(C45:C48)</f>
        <v>0</v>
      </c>
      <c r="D49" s="125">
        <f>SUM(D45:D48)</f>
        <v>0</v>
      </c>
      <c r="E49" s="121" t="str">
        <f>IF(OR(C49=0,D49=0),"-",D49/C49*100-100)</f>
        <v>-</v>
      </c>
      <c r="F49" s="118"/>
    </row>
    <row r="50" spans="1:6" ht="15.75" thickBot="1" x14ac:dyDescent="0.3">
      <c r="B50" s="38" t="s">
        <v>40</v>
      </c>
      <c r="C50" s="49"/>
      <c r="D50" s="49"/>
      <c r="E50" s="48"/>
      <c r="F50" s="50"/>
    </row>
    <row r="51" spans="1:6" x14ac:dyDescent="0.25">
      <c r="B51" s="209" t="s">
        <v>20</v>
      </c>
      <c r="C51" s="203">
        <f>SUM(C42,C49)</f>
        <v>0</v>
      </c>
      <c r="D51" s="203">
        <f>SUM(D42,D49)</f>
        <v>0</v>
      </c>
      <c r="E51" s="207" t="str">
        <f>IF(OR(C51=0,D51=0),"-",D51/C51*100-100)</f>
        <v>-</v>
      </c>
      <c r="F51" s="205" t="s">
        <v>39</v>
      </c>
    </row>
    <row r="52" spans="1:6" ht="15.75" thickBot="1" x14ac:dyDescent="0.3">
      <c r="B52" s="210"/>
      <c r="C52" s="204"/>
      <c r="D52" s="204"/>
      <c r="E52" s="208" t="s">
        <v>38</v>
      </c>
      <c r="F52" s="206" t="s">
        <v>39</v>
      </c>
    </row>
    <row r="53" spans="1:6" ht="15.75" thickBot="1" x14ac:dyDescent="0.3">
      <c r="B53" s="53"/>
      <c r="C53" s="54"/>
      <c r="D53" s="54"/>
      <c r="E53" s="55"/>
      <c r="F53" s="30"/>
    </row>
    <row r="54" spans="1:6" ht="30.75" thickBot="1" x14ac:dyDescent="0.3">
      <c r="B54" s="51"/>
      <c r="C54" s="39" t="str">
        <f>C6</f>
        <v>PLAN 2022</v>
      </c>
      <c r="D54" s="52" t="str">
        <f>D6</f>
        <v>IST 2022</v>
      </c>
      <c r="E54" s="39" t="s">
        <v>36</v>
      </c>
      <c r="F54" s="40" t="s">
        <v>116</v>
      </c>
    </row>
    <row r="55" spans="1:6" x14ac:dyDescent="0.25">
      <c r="B55" s="134" t="s">
        <v>21</v>
      </c>
      <c r="C55" s="146" t="s">
        <v>3</v>
      </c>
      <c r="D55" s="147" t="s">
        <v>3</v>
      </c>
      <c r="E55" s="148" t="s">
        <v>37</v>
      </c>
      <c r="F55" s="139"/>
    </row>
    <row r="56" spans="1:6" ht="51" x14ac:dyDescent="0.25">
      <c r="A56" s="61" t="str">
        <f>ANSUCHEN!A56</f>
        <v>E1</v>
      </c>
      <c r="B56" s="29" t="str">
        <f>ANSUCHEN!B56</f>
        <v>Eigene Einnahmen (Kursbeiträge, Mitgliedsbeiträge, Eintritte, Unkostenbeiträge, etc.)</v>
      </c>
      <c r="C56" s="76">
        <f>ANSUCHEN!C56</f>
        <v>0</v>
      </c>
      <c r="D56" s="90"/>
      <c r="E56" s="43" t="str">
        <f>IF(OR(C56=0,D56=0),"-",D56/C56*100-100)</f>
        <v>-</v>
      </c>
      <c r="F56" s="83" t="str">
        <f t="shared" ref="F56:F88" si="2">IF(ISBLANK(D56),"",IF(AND(OR(E56&gt;=10,E56&lt;=-10),OR((C56-D56)&gt;=3000,(C56-D56)&lt;=-3000)),"Bitte Begründung in dieser Zelle angeben",""))</f>
        <v/>
      </c>
    </row>
    <row r="57" spans="1:6" s="61" customFormat="1" x14ac:dyDescent="0.25">
      <c r="A57" s="61" t="str">
        <f>ANSUCHEN!A57</f>
        <v>E2</v>
      </c>
      <c r="B57" s="29" t="str">
        <f>ANSUCHEN!B57</f>
        <v>Spenden</v>
      </c>
      <c r="C57" s="76">
        <f>ANSUCHEN!C57</f>
        <v>0</v>
      </c>
      <c r="D57" s="90"/>
      <c r="E57" s="43" t="str">
        <f t="shared" ref="E57:E87" si="3">IF(OR(C57=0,D57=0),"-",D57/C57*100-100)</f>
        <v>-</v>
      </c>
      <c r="F57" s="83" t="str">
        <f t="shared" si="2"/>
        <v/>
      </c>
    </row>
    <row r="58" spans="1:6" s="61" customFormat="1" x14ac:dyDescent="0.25">
      <c r="A58" s="61" t="str">
        <f>ANSUCHEN!A58</f>
        <v>E3</v>
      </c>
      <c r="B58" s="29" t="str">
        <f>ANSUCHEN!B58</f>
        <v>Sponsoring</v>
      </c>
      <c r="C58" s="76">
        <f>ANSUCHEN!C58</f>
        <v>0</v>
      </c>
      <c r="D58" s="90"/>
      <c r="E58" s="43" t="str">
        <f t="shared" si="3"/>
        <v>-</v>
      </c>
      <c r="F58" s="83" t="str">
        <f t="shared" si="2"/>
        <v/>
      </c>
    </row>
    <row r="59" spans="1:6" s="61" customFormat="1" x14ac:dyDescent="0.25">
      <c r="A59" s="61" t="str">
        <f>ANSUCHEN!A59</f>
        <v>E4</v>
      </c>
      <c r="B59" s="25">
        <f>ANSUCHEN!B59</f>
        <v>0</v>
      </c>
      <c r="C59" s="76">
        <f>ANSUCHEN!C59</f>
        <v>0</v>
      </c>
      <c r="D59" s="90"/>
      <c r="E59" s="43" t="str">
        <f t="shared" si="3"/>
        <v>-</v>
      </c>
      <c r="F59" s="83" t="str">
        <f t="shared" si="2"/>
        <v/>
      </c>
    </row>
    <row r="60" spans="1:6" s="61" customFormat="1" x14ac:dyDescent="0.25">
      <c r="A60" s="61" t="str">
        <f>ANSUCHEN!A60</f>
        <v>E5</v>
      </c>
      <c r="B60" s="25">
        <f>ANSUCHEN!B60</f>
        <v>0</v>
      </c>
      <c r="C60" s="76">
        <f>ANSUCHEN!C60</f>
        <v>0</v>
      </c>
      <c r="D60" s="90"/>
      <c r="E60" s="43" t="str">
        <f t="shared" si="3"/>
        <v>-</v>
      </c>
      <c r="F60" s="83" t="str">
        <f t="shared" si="2"/>
        <v/>
      </c>
    </row>
    <row r="61" spans="1:6" s="61" customFormat="1" x14ac:dyDescent="0.25">
      <c r="A61" s="61" t="str">
        <f>ANSUCHEN!A61</f>
        <v>E6</v>
      </c>
      <c r="B61" s="26">
        <f>ANSUCHEN!B61</f>
        <v>0</v>
      </c>
      <c r="C61" s="76">
        <f>ANSUCHEN!C61</f>
        <v>0</v>
      </c>
      <c r="D61" s="90"/>
      <c r="E61" s="43" t="str">
        <f t="shared" si="3"/>
        <v>-</v>
      </c>
      <c r="F61" s="83" t="str">
        <f t="shared" si="2"/>
        <v/>
      </c>
    </row>
    <row r="62" spans="1:6" s="61" customFormat="1" x14ac:dyDescent="0.25">
      <c r="A62" s="61" t="str">
        <f>ANSUCHEN!A62</f>
        <v>E7</v>
      </c>
      <c r="B62" s="26">
        <f>ANSUCHEN!B62</f>
        <v>0</v>
      </c>
      <c r="C62" s="76">
        <f>ANSUCHEN!C62</f>
        <v>0</v>
      </c>
      <c r="D62" s="90"/>
      <c r="E62" s="43" t="str">
        <f t="shared" si="3"/>
        <v>-</v>
      </c>
      <c r="F62" s="83" t="str">
        <f t="shared" si="2"/>
        <v/>
      </c>
    </row>
    <row r="63" spans="1:6" s="61" customFormat="1" x14ac:dyDescent="0.25">
      <c r="B63" s="80" t="str">
        <f>ANSUCHEN!B63</f>
        <v>Förderungen EU</v>
      </c>
      <c r="C63" s="76"/>
      <c r="D63" s="90"/>
      <c r="E63" s="43" t="str">
        <f t="shared" si="3"/>
        <v>-</v>
      </c>
      <c r="F63" s="83" t="str">
        <f t="shared" si="2"/>
        <v/>
      </c>
    </row>
    <row r="64" spans="1:6" s="61" customFormat="1" x14ac:dyDescent="0.25">
      <c r="A64" s="61" t="str">
        <f>ANSUCHEN!A64</f>
        <v>E8</v>
      </c>
      <c r="B64" s="79">
        <f>ANSUCHEN!B64</f>
        <v>0</v>
      </c>
      <c r="C64" s="76">
        <f>ANSUCHEN!C64</f>
        <v>0</v>
      </c>
      <c r="D64" s="90"/>
      <c r="E64" s="43" t="str">
        <f t="shared" si="3"/>
        <v>-</v>
      </c>
      <c r="F64" s="83" t="str">
        <f t="shared" si="2"/>
        <v/>
      </c>
    </row>
    <row r="65" spans="1:6" s="61" customFormat="1" x14ac:dyDescent="0.25">
      <c r="A65" s="61" t="str">
        <f>ANSUCHEN!A65</f>
        <v>E9</v>
      </c>
      <c r="B65" s="25">
        <f>ANSUCHEN!B65</f>
        <v>0</v>
      </c>
      <c r="C65" s="76">
        <f>ANSUCHEN!C65</f>
        <v>0</v>
      </c>
      <c r="D65" s="90"/>
      <c r="E65" s="43" t="str">
        <f t="shared" si="3"/>
        <v>-</v>
      </c>
      <c r="F65" s="83" t="str">
        <f t="shared" si="2"/>
        <v/>
      </c>
    </row>
    <row r="66" spans="1:6" s="61" customFormat="1" x14ac:dyDescent="0.25">
      <c r="A66" s="61" t="str">
        <f>ANSUCHEN!A66</f>
        <v>E10</v>
      </c>
      <c r="B66" s="25">
        <f>ANSUCHEN!B66</f>
        <v>0</v>
      </c>
      <c r="C66" s="76">
        <f>ANSUCHEN!C66</f>
        <v>0</v>
      </c>
      <c r="D66" s="90"/>
      <c r="E66" s="43" t="str">
        <f t="shared" si="3"/>
        <v>-</v>
      </c>
      <c r="F66" s="83" t="str">
        <f t="shared" si="2"/>
        <v/>
      </c>
    </row>
    <row r="67" spans="1:6" s="61" customFormat="1" x14ac:dyDescent="0.25">
      <c r="A67" s="61" t="str">
        <f>ANSUCHEN!A67</f>
        <v>E11</v>
      </c>
      <c r="B67" s="25">
        <f>ANSUCHEN!B67</f>
        <v>0</v>
      </c>
      <c r="C67" s="76">
        <f>ANSUCHEN!C67</f>
        <v>0</v>
      </c>
      <c r="D67" s="90"/>
      <c r="E67" s="43" t="str">
        <f t="shared" si="3"/>
        <v>-</v>
      </c>
      <c r="F67" s="83" t="str">
        <f t="shared" si="2"/>
        <v/>
      </c>
    </row>
    <row r="68" spans="1:6" s="61" customFormat="1" ht="30" x14ac:dyDescent="0.25">
      <c r="B68" s="80" t="str">
        <f>ANSUCHEN!B68</f>
        <v>Förderungen Bundesministerium</v>
      </c>
      <c r="C68" s="76"/>
      <c r="D68" s="90"/>
      <c r="E68" s="43" t="str">
        <f t="shared" si="3"/>
        <v>-</v>
      </c>
      <c r="F68" s="83" t="str">
        <f t="shared" si="2"/>
        <v/>
      </c>
    </row>
    <row r="69" spans="1:6" s="61" customFormat="1" x14ac:dyDescent="0.25">
      <c r="A69" s="61" t="str">
        <f>ANSUCHEN!A69</f>
        <v>E12</v>
      </c>
      <c r="B69" s="25">
        <f>ANSUCHEN!B69</f>
        <v>0</v>
      </c>
      <c r="C69" s="76">
        <f>ANSUCHEN!C69</f>
        <v>0</v>
      </c>
      <c r="D69" s="90"/>
      <c r="E69" s="43" t="str">
        <f t="shared" si="3"/>
        <v>-</v>
      </c>
      <c r="F69" s="83" t="str">
        <f t="shared" si="2"/>
        <v/>
      </c>
    </row>
    <row r="70" spans="1:6" s="61" customFormat="1" x14ac:dyDescent="0.25">
      <c r="A70" s="61" t="str">
        <f>ANSUCHEN!A70</f>
        <v>E13</v>
      </c>
      <c r="B70" s="25">
        <f>ANSUCHEN!B70</f>
        <v>0</v>
      </c>
      <c r="C70" s="76">
        <f>ANSUCHEN!C70</f>
        <v>0</v>
      </c>
      <c r="D70" s="90"/>
      <c r="E70" s="43" t="str">
        <f t="shared" si="3"/>
        <v>-</v>
      </c>
      <c r="F70" s="83" t="str">
        <f t="shared" si="2"/>
        <v/>
      </c>
    </row>
    <row r="71" spans="1:6" s="61" customFormat="1" x14ac:dyDescent="0.25">
      <c r="A71" s="61" t="str">
        <f>ANSUCHEN!A71</f>
        <v>E14</v>
      </c>
      <c r="B71" s="25">
        <f>ANSUCHEN!B71</f>
        <v>0</v>
      </c>
      <c r="C71" s="76">
        <f>ANSUCHEN!C71</f>
        <v>0</v>
      </c>
      <c r="D71" s="90"/>
      <c r="E71" s="43" t="str">
        <f t="shared" si="3"/>
        <v>-</v>
      </c>
      <c r="F71" s="83" t="str">
        <f t="shared" si="2"/>
        <v/>
      </c>
    </row>
    <row r="72" spans="1:6" s="61" customFormat="1" x14ac:dyDescent="0.25">
      <c r="A72" s="61" t="str">
        <f>ANSUCHEN!A72</f>
        <v>E15</v>
      </c>
      <c r="B72" s="25">
        <f>ANSUCHEN!B72</f>
        <v>0</v>
      </c>
      <c r="C72" s="76">
        <f>ANSUCHEN!C72</f>
        <v>0</v>
      </c>
      <c r="D72" s="90"/>
      <c r="E72" s="43" t="str">
        <f t="shared" si="3"/>
        <v>-</v>
      </c>
      <c r="F72" s="83" t="str">
        <f t="shared" si="2"/>
        <v/>
      </c>
    </row>
    <row r="73" spans="1:6" s="61" customFormat="1" x14ac:dyDescent="0.25">
      <c r="A73" s="61" t="str">
        <f>ANSUCHEN!A73</f>
        <v>E16</v>
      </c>
      <c r="B73" s="25">
        <f>ANSUCHEN!B73</f>
        <v>0</v>
      </c>
      <c r="C73" s="76">
        <f>ANSUCHEN!C73</f>
        <v>0</v>
      </c>
      <c r="D73" s="90"/>
      <c r="E73" s="43" t="str">
        <f t="shared" si="3"/>
        <v>-</v>
      </c>
      <c r="F73" s="83" t="str">
        <f t="shared" si="2"/>
        <v/>
      </c>
    </row>
    <row r="74" spans="1:6" s="61" customFormat="1" ht="21.75" customHeight="1" x14ac:dyDescent="0.25">
      <c r="B74" s="80" t="s">
        <v>121</v>
      </c>
      <c r="C74" s="76">
        <f>ANSUCHEN!C93</f>
        <v>0</v>
      </c>
      <c r="D74" s="90"/>
      <c r="E74" s="43" t="str">
        <f t="shared" si="3"/>
        <v>-</v>
      </c>
      <c r="F74" s="83" t="s">
        <v>118</v>
      </c>
    </row>
    <row r="75" spans="1:6" s="61" customFormat="1" x14ac:dyDescent="0.25">
      <c r="A75" s="61" t="str">
        <f>ANSUCHEN!A75</f>
        <v>E17</v>
      </c>
      <c r="B75" s="25">
        <f>ANSUCHEN!B75</f>
        <v>0</v>
      </c>
      <c r="C75" s="76">
        <f>ANSUCHEN!C75</f>
        <v>0</v>
      </c>
      <c r="D75" s="90"/>
      <c r="E75" s="43" t="str">
        <f t="shared" si="3"/>
        <v>-</v>
      </c>
      <c r="F75" s="83" t="str">
        <f t="shared" si="2"/>
        <v/>
      </c>
    </row>
    <row r="76" spans="1:6" s="61" customFormat="1" x14ac:dyDescent="0.25">
      <c r="A76" s="61" t="str">
        <f>ANSUCHEN!A76</f>
        <v>E18</v>
      </c>
      <c r="B76" s="25">
        <f>ANSUCHEN!B76</f>
        <v>0</v>
      </c>
      <c r="C76" s="76">
        <f>ANSUCHEN!C76</f>
        <v>0</v>
      </c>
      <c r="D76" s="90"/>
      <c r="E76" s="43" t="str">
        <f t="shared" si="3"/>
        <v>-</v>
      </c>
      <c r="F76" s="83" t="str">
        <f t="shared" si="2"/>
        <v/>
      </c>
    </row>
    <row r="77" spans="1:6" s="61" customFormat="1" x14ac:dyDescent="0.25">
      <c r="A77" s="61" t="str">
        <f>ANSUCHEN!A77</f>
        <v>E19</v>
      </c>
      <c r="B77" s="25">
        <f>ANSUCHEN!B77</f>
        <v>0</v>
      </c>
      <c r="C77" s="76">
        <f>ANSUCHEN!C77</f>
        <v>0</v>
      </c>
      <c r="D77" s="90"/>
      <c r="E77" s="43" t="str">
        <f t="shared" si="3"/>
        <v>-</v>
      </c>
      <c r="F77" s="83" t="str">
        <f t="shared" si="2"/>
        <v/>
      </c>
    </row>
    <row r="78" spans="1:6" s="61" customFormat="1" x14ac:dyDescent="0.25">
      <c r="A78" s="61" t="str">
        <f>ANSUCHEN!A78</f>
        <v>E20</v>
      </c>
      <c r="B78" s="25">
        <f>ANSUCHEN!B78</f>
        <v>0</v>
      </c>
      <c r="C78" s="76">
        <f>ANSUCHEN!C78</f>
        <v>0</v>
      </c>
      <c r="D78" s="90"/>
      <c r="E78" s="43" t="str">
        <f t="shared" si="3"/>
        <v>-</v>
      </c>
      <c r="F78" s="83" t="str">
        <f t="shared" si="2"/>
        <v/>
      </c>
    </row>
    <row r="79" spans="1:6" s="61" customFormat="1" x14ac:dyDescent="0.25">
      <c r="B79" s="80" t="str">
        <f>ANSUCHEN!B79</f>
        <v>Förderungen Bezirk</v>
      </c>
      <c r="C79" s="76"/>
      <c r="D79" s="90"/>
      <c r="E79" s="43" t="str">
        <f t="shared" si="3"/>
        <v>-</v>
      </c>
      <c r="F79" s="83" t="str">
        <f t="shared" si="2"/>
        <v/>
      </c>
    </row>
    <row r="80" spans="1:6" s="61" customFormat="1" x14ac:dyDescent="0.25">
      <c r="A80" s="61" t="str">
        <f>ANSUCHEN!A80</f>
        <v>E21</v>
      </c>
      <c r="B80" s="25">
        <f>ANSUCHEN!B80</f>
        <v>0</v>
      </c>
      <c r="C80" s="76">
        <f>ANSUCHEN!C80</f>
        <v>0</v>
      </c>
      <c r="D80" s="90"/>
      <c r="E80" s="43" t="str">
        <f t="shared" si="3"/>
        <v>-</v>
      </c>
      <c r="F80" s="83" t="str">
        <f t="shared" si="2"/>
        <v/>
      </c>
    </row>
    <row r="81" spans="1:6" s="61" customFormat="1" x14ac:dyDescent="0.25">
      <c r="A81" s="61" t="str">
        <f>ANSUCHEN!A81</f>
        <v>E22</v>
      </c>
      <c r="B81" s="25">
        <f>ANSUCHEN!B81</f>
        <v>0</v>
      </c>
      <c r="C81" s="76">
        <f>ANSUCHEN!C81</f>
        <v>0</v>
      </c>
      <c r="D81" s="90"/>
      <c r="E81" s="43" t="str">
        <f t="shared" si="3"/>
        <v>-</v>
      </c>
      <c r="F81" s="83" t="str">
        <f t="shared" si="2"/>
        <v/>
      </c>
    </row>
    <row r="82" spans="1:6" s="61" customFormat="1" x14ac:dyDescent="0.25">
      <c r="A82" s="61" t="str">
        <f>ANSUCHEN!A82</f>
        <v>E23</v>
      </c>
      <c r="B82" s="25">
        <f>ANSUCHEN!B82</f>
        <v>0</v>
      </c>
      <c r="C82" s="76">
        <f>ANSUCHEN!C82</f>
        <v>0</v>
      </c>
      <c r="D82" s="90"/>
      <c r="E82" s="43" t="str">
        <f t="shared" si="3"/>
        <v>-</v>
      </c>
      <c r="F82" s="83" t="str">
        <f t="shared" si="2"/>
        <v/>
      </c>
    </row>
    <row r="83" spans="1:6" s="61" customFormat="1" x14ac:dyDescent="0.25">
      <c r="A83" s="61" t="str">
        <f>ANSUCHEN!A83</f>
        <v>E24</v>
      </c>
      <c r="B83" s="25">
        <f>ANSUCHEN!B83</f>
        <v>0</v>
      </c>
      <c r="C83" s="76">
        <f>ANSUCHEN!C83</f>
        <v>0</v>
      </c>
      <c r="D83" s="90"/>
      <c r="E83" s="43" t="str">
        <f t="shared" si="3"/>
        <v>-</v>
      </c>
      <c r="F83" s="83" t="str">
        <f t="shared" si="2"/>
        <v/>
      </c>
    </row>
    <row r="84" spans="1:6" s="61" customFormat="1" x14ac:dyDescent="0.25">
      <c r="B84" s="80" t="str">
        <f>ANSUCHEN!B84</f>
        <v>Sonstige Förderungen</v>
      </c>
      <c r="C84" s="76"/>
      <c r="D84" s="90"/>
      <c r="E84" s="43" t="str">
        <f t="shared" si="3"/>
        <v>-</v>
      </c>
      <c r="F84" s="83" t="str">
        <f t="shared" si="2"/>
        <v/>
      </c>
    </row>
    <row r="85" spans="1:6" s="61" customFormat="1" x14ac:dyDescent="0.25">
      <c r="A85" s="61" t="str">
        <f>ANSUCHEN!A85</f>
        <v>E25</v>
      </c>
      <c r="B85" s="25">
        <f>ANSUCHEN!B85</f>
        <v>0</v>
      </c>
      <c r="C85" s="76">
        <f>ANSUCHEN!C85</f>
        <v>0</v>
      </c>
      <c r="D85" s="90"/>
      <c r="E85" s="43" t="str">
        <f t="shared" si="3"/>
        <v>-</v>
      </c>
      <c r="F85" s="83" t="str">
        <f t="shared" si="2"/>
        <v/>
      </c>
    </row>
    <row r="86" spans="1:6" s="61" customFormat="1" x14ac:dyDescent="0.25">
      <c r="A86" s="61" t="str">
        <f>ANSUCHEN!A86</f>
        <v>E26</v>
      </c>
      <c r="B86" s="25">
        <f>ANSUCHEN!B86</f>
        <v>0</v>
      </c>
      <c r="C86" s="76">
        <f>ANSUCHEN!C86</f>
        <v>0</v>
      </c>
      <c r="D86" s="90"/>
      <c r="E86" s="43" t="str">
        <f t="shared" si="3"/>
        <v>-</v>
      </c>
      <c r="F86" s="83" t="str">
        <f t="shared" si="2"/>
        <v/>
      </c>
    </row>
    <row r="87" spans="1:6" s="61" customFormat="1" x14ac:dyDescent="0.25">
      <c r="A87" s="61" t="str">
        <f>ANSUCHEN!A87</f>
        <v>E27</v>
      </c>
      <c r="B87" s="26">
        <f>ANSUCHEN!B87</f>
        <v>0</v>
      </c>
      <c r="C87" s="76">
        <f>ANSUCHEN!C87</f>
        <v>0</v>
      </c>
      <c r="D87" s="90"/>
      <c r="E87" s="43" t="str">
        <f t="shared" si="3"/>
        <v>-</v>
      </c>
      <c r="F87" s="83" t="str">
        <f t="shared" si="2"/>
        <v/>
      </c>
    </row>
    <row r="88" spans="1:6" s="61" customFormat="1" ht="15.75" thickBot="1" x14ac:dyDescent="0.3">
      <c r="A88" s="61" t="str">
        <f>ANSUCHEN!A88</f>
        <v>E28</v>
      </c>
      <c r="B88" s="27">
        <f>ANSUCHEN!B88</f>
        <v>0</v>
      </c>
      <c r="C88" s="76">
        <f>ANSUCHEN!C88</f>
        <v>0</v>
      </c>
      <c r="D88" s="90"/>
      <c r="E88" s="43" t="str">
        <f>IF(OR(C88=0,D88=0),"-",D88/C88*100-100)</f>
        <v>-</v>
      </c>
      <c r="F88" s="83" t="str">
        <f t="shared" si="2"/>
        <v/>
      </c>
    </row>
    <row r="89" spans="1:6" ht="15.75" thickBot="1" x14ac:dyDescent="0.3">
      <c r="B89" s="141" t="s">
        <v>30</v>
      </c>
      <c r="C89" s="142">
        <f>SUM(C56:C88)</f>
        <v>0</v>
      </c>
      <c r="D89" s="143">
        <f>SUM(D56:D88)</f>
        <v>0</v>
      </c>
      <c r="E89" s="144" t="str">
        <f>IF(OR(C89=0,D89=0),"-",D89/C89*100-100)</f>
        <v>-</v>
      </c>
      <c r="F89" s="145" t="s">
        <v>39</v>
      </c>
    </row>
    <row r="90" spans="1:6" x14ac:dyDescent="0.25">
      <c r="B90" s="32" t="s">
        <v>40</v>
      </c>
      <c r="C90" s="8"/>
      <c r="D90" s="8"/>
      <c r="E90" s="60"/>
      <c r="F90" s="84"/>
    </row>
    <row r="91" spans="1:6" ht="15.75" thickBot="1" x14ac:dyDescent="0.3">
      <c r="B91" s="32" t="s">
        <v>40</v>
      </c>
      <c r="C91" s="8"/>
      <c r="D91" s="8"/>
      <c r="E91" s="60"/>
      <c r="F91" s="84"/>
    </row>
    <row r="92" spans="1:6" x14ac:dyDescent="0.25">
      <c r="B92" s="56" t="s">
        <v>31</v>
      </c>
      <c r="C92" s="57">
        <f>C51</f>
        <v>0</v>
      </c>
      <c r="D92" s="57">
        <f>D51</f>
        <v>0</v>
      </c>
      <c r="E92" s="75" t="str">
        <f>IF(OR(C92=0,D92=0),"-",D92/C92*100-100)</f>
        <v>-</v>
      </c>
      <c r="F92" s="85"/>
    </row>
    <row r="93" spans="1:6" x14ac:dyDescent="0.25">
      <c r="B93" s="58" t="s">
        <v>32</v>
      </c>
      <c r="C93" s="59">
        <f>C89</f>
        <v>0</v>
      </c>
      <c r="D93" s="59">
        <f>D89</f>
        <v>0</v>
      </c>
      <c r="E93" s="43" t="str">
        <f>IF(OR(C93=0,D93=0),"-",D93/C93*100-100)</f>
        <v>-</v>
      </c>
      <c r="F93" s="86"/>
    </row>
    <row r="94" spans="1:6" ht="15.75" thickBot="1" x14ac:dyDescent="0.3">
      <c r="B94" s="80" t="s">
        <v>119</v>
      </c>
      <c r="C94" s="81">
        <f>C93-C92</f>
        <v>0</v>
      </c>
      <c r="D94" s="81">
        <f>D93-D92</f>
        <v>0</v>
      </c>
      <c r="E94" s="82" t="str">
        <f>IF(OR(C94=0,D94=0),"-",D94/C94*100-100)</f>
        <v>-</v>
      </c>
      <c r="F94" s="87"/>
    </row>
    <row r="95" spans="1:6" s="61" customFormat="1" ht="15.75" thickBot="1" x14ac:dyDescent="0.3">
      <c r="B95" s="104"/>
      <c r="C95" s="105"/>
      <c r="D95" s="105"/>
      <c r="E95" s="106"/>
      <c r="F95" s="107"/>
    </row>
    <row r="96" spans="1:6" s="61" customFormat="1" x14ac:dyDescent="0.25">
      <c r="B96" s="194" t="s">
        <v>139</v>
      </c>
      <c r="C96" s="195"/>
      <c r="D96" s="195"/>
      <c r="E96" s="195"/>
      <c r="F96" s="196"/>
    </row>
    <row r="97" spans="2:6" s="61" customFormat="1" x14ac:dyDescent="0.25">
      <c r="B97" s="197"/>
      <c r="C97" s="198"/>
      <c r="D97" s="198"/>
      <c r="E97" s="198"/>
      <c r="F97" s="199"/>
    </row>
    <row r="98" spans="2:6" x14ac:dyDescent="0.25">
      <c r="B98" s="197"/>
      <c r="C98" s="198"/>
      <c r="D98" s="198"/>
      <c r="E98" s="198"/>
      <c r="F98" s="199"/>
    </row>
    <row r="99" spans="2:6" x14ac:dyDescent="0.25">
      <c r="B99" s="197"/>
      <c r="C99" s="198"/>
      <c r="D99" s="198"/>
      <c r="E99" s="198"/>
      <c r="F99" s="199"/>
    </row>
    <row r="100" spans="2:6" ht="15.75" thickBot="1" x14ac:dyDescent="0.3">
      <c r="B100" s="200"/>
      <c r="C100" s="201"/>
      <c r="D100" s="201"/>
      <c r="E100" s="201"/>
      <c r="F100" s="202"/>
    </row>
    <row r="101" spans="2:6" s="61" customFormat="1" x14ac:dyDescent="0.25">
      <c r="B101" s="33"/>
      <c r="C101" s="36"/>
      <c r="D101" s="36"/>
      <c r="E101" s="31"/>
      <c r="F101" s="89"/>
    </row>
    <row r="102" spans="2:6" s="61" customFormat="1" x14ac:dyDescent="0.25">
      <c r="B102" s="33"/>
      <c r="C102" s="33"/>
      <c r="D102" s="33"/>
      <c r="E102" s="31"/>
      <c r="F102" s="89"/>
    </row>
    <row r="103" spans="2:6" s="61" customFormat="1" x14ac:dyDescent="0.25">
      <c r="B103" s="37"/>
      <c r="C103" s="33"/>
      <c r="D103" s="33"/>
      <c r="E103" s="31"/>
      <c r="F103" s="89"/>
    </row>
    <row r="104" spans="2:6" s="61" customFormat="1" x14ac:dyDescent="0.25">
      <c r="B104" s="34"/>
      <c r="C104" s="31"/>
      <c r="D104" s="31"/>
      <c r="E104" s="31"/>
      <c r="F104" s="88"/>
    </row>
    <row r="105" spans="2:6" s="61" customFormat="1" x14ac:dyDescent="0.25">
      <c r="B105" s="35"/>
      <c r="C105" s="31"/>
      <c r="D105" s="31"/>
      <c r="E105" s="31"/>
      <c r="F105" s="88"/>
    </row>
    <row r="106" spans="2:6" x14ac:dyDescent="0.25">
      <c r="B106" s="31"/>
      <c r="C106" s="31"/>
      <c r="D106" s="31"/>
      <c r="E106" s="31"/>
      <c r="F106" s="88"/>
    </row>
    <row r="107" spans="2:6" x14ac:dyDescent="0.25">
      <c r="B107" s="31"/>
      <c r="C107" s="31"/>
      <c r="D107" s="31"/>
      <c r="E107" s="31"/>
      <c r="F107" s="88"/>
    </row>
    <row r="108" spans="2:6" x14ac:dyDescent="0.25">
      <c r="B108" s="34"/>
      <c r="C108" s="31"/>
      <c r="D108" s="31"/>
      <c r="E108" s="31"/>
      <c r="F108" s="88"/>
    </row>
    <row r="109" spans="2:6" x14ac:dyDescent="0.25">
      <c r="B109" s="31"/>
      <c r="C109" s="31"/>
      <c r="D109" s="31"/>
      <c r="E109" s="31"/>
      <c r="F109" s="88"/>
    </row>
    <row r="110" spans="2:6" x14ac:dyDescent="0.25">
      <c r="B110" s="31"/>
      <c r="C110" s="31"/>
      <c r="D110" s="31"/>
      <c r="E110" s="31"/>
      <c r="F110" s="88"/>
    </row>
    <row r="111" spans="2:6" x14ac:dyDescent="0.25">
      <c r="B111" s="31"/>
      <c r="C111" s="31"/>
      <c r="D111" s="31"/>
      <c r="E111" s="31"/>
      <c r="F111" s="88"/>
    </row>
    <row r="112" spans="2:6" x14ac:dyDescent="0.25">
      <c r="B112" s="31"/>
      <c r="C112" s="31"/>
      <c r="D112" s="31"/>
      <c r="E112" s="31"/>
      <c r="F112" s="88"/>
    </row>
    <row r="113" spans="2:6" x14ac:dyDescent="0.25">
      <c r="B113" s="31"/>
      <c r="C113" s="31"/>
      <c r="D113" s="31"/>
      <c r="E113" s="31"/>
      <c r="F113" s="88"/>
    </row>
    <row r="114" spans="2:6" x14ac:dyDescent="0.25">
      <c r="B114" s="31"/>
      <c r="C114" s="31"/>
      <c r="D114" s="31"/>
      <c r="E114" s="31"/>
      <c r="F114" s="88"/>
    </row>
    <row r="115" spans="2:6" x14ac:dyDescent="0.25">
      <c r="B115" s="31"/>
      <c r="C115" s="31"/>
      <c r="D115" s="31"/>
      <c r="E115" s="31"/>
      <c r="F115" s="88"/>
    </row>
    <row r="116" spans="2:6" x14ac:dyDescent="0.25">
      <c r="B116" s="31"/>
      <c r="C116" s="31"/>
      <c r="D116" s="31"/>
      <c r="E116" s="31"/>
      <c r="F116" s="88"/>
    </row>
    <row r="117" spans="2:6" x14ac:dyDescent="0.25">
      <c r="B117" s="31"/>
      <c r="C117" s="31"/>
      <c r="D117" s="31"/>
      <c r="E117" s="31"/>
      <c r="F117" s="88"/>
    </row>
    <row r="118" spans="2:6" x14ac:dyDescent="0.25">
      <c r="B118" s="31"/>
      <c r="C118" s="31"/>
      <c r="D118" s="31"/>
      <c r="E118" s="31"/>
      <c r="F118" s="88"/>
    </row>
    <row r="119" spans="2:6" x14ac:dyDescent="0.25">
      <c r="B119" s="31"/>
      <c r="C119" s="31"/>
      <c r="D119" s="31"/>
      <c r="E119" s="31"/>
      <c r="F119" s="88"/>
    </row>
    <row r="120" spans="2:6" x14ac:dyDescent="0.25">
      <c r="B120" s="31"/>
      <c r="C120" s="31"/>
      <c r="D120" s="31"/>
      <c r="E120" s="31"/>
      <c r="F120" s="88"/>
    </row>
    <row r="121" spans="2:6" x14ac:dyDescent="0.25">
      <c r="B121" s="31"/>
      <c r="C121" s="31"/>
      <c r="D121" s="31"/>
      <c r="E121" s="31"/>
      <c r="F121" s="88"/>
    </row>
    <row r="122" spans="2:6" x14ac:dyDescent="0.25">
      <c r="B122" s="31"/>
      <c r="C122" s="31"/>
      <c r="D122" s="31"/>
      <c r="E122" s="31"/>
      <c r="F122" s="88"/>
    </row>
    <row r="123" spans="2:6" x14ac:dyDescent="0.25">
      <c r="B123" s="31"/>
      <c r="C123" s="31"/>
      <c r="D123" s="31"/>
      <c r="E123" s="31"/>
      <c r="F123" s="88"/>
    </row>
    <row r="124" spans="2:6" x14ac:dyDescent="0.25">
      <c r="B124" s="31"/>
      <c r="C124" s="31"/>
      <c r="D124" s="31"/>
      <c r="E124" s="31"/>
      <c r="F124" s="88"/>
    </row>
    <row r="125" spans="2:6" x14ac:dyDescent="0.25">
      <c r="B125" s="31"/>
      <c r="C125" s="31"/>
      <c r="D125" s="31"/>
      <c r="E125" s="31"/>
      <c r="F125" s="88"/>
    </row>
    <row r="126" spans="2:6" x14ac:dyDescent="0.25">
      <c r="B126" s="31"/>
      <c r="C126" s="31"/>
      <c r="D126" s="31"/>
      <c r="E126" s="31"/>
      <c r="F126" s="88"/>
    </row>
    <row r="127" spans="2:6" x14ac:dyDescent="0.25">
      <c r="B127" s="31"/>
      <c r="C127" s="31"/>
      <c r="D127" s="31"/>
      <c r="E127" s="31"/>
      <c r="F127" s="88"/>
    </row>
    <row r="128" spans="2:6" x14ac:dyDescent="0.25">
      <c r="B128" s="31"/>
      <c r="C128" s="31"/>
      <c r="D128" s="31"/>
      <c r="E128" s="31"/>
      <c r="F128" s="88"/>
    </row>
    <row r="129" spans="2:6" x14ac:dyDescent="0.25">
      <c r="B129" s="31"/>
      <c r="C129" s="31"/>
      <c r="D129" s="31"/>
      <c r="E129" s="31"/>
      <c r="F129" s="88"/>
    </row>
    <row r="130" spans="2:6" x14ac:dyDescent="0.25">
      <c r="B130" s="31"/>
      <c r="C130" s="31"/>
      <c r="D130" s="31"/>
      <c r="E130" s="31"/>
      <c r="F130" s="88"/>
    </row>
    <row r="131" spans="2:6" x14ac:dyDescent="0.25">
      <c r="B131" s="31"/>
      <c r="C131" s="31"/>
      <c r="D131" s="31"/>
      <c r="E131" s="31"/>
      <c r="F131" s="88"/>
    </row>
    <row r="132" spans="2:6" x14ac:dyDescent="0.25">
      <c r="B132" s="31"/>
      <c r="C132" s="31"/>
      <c r="D132" s="31"/>
      <c r="E132" s="31"/>
      <c r="F132" s="88"/>
    </row>
    <row r="133" spans="2:6" x14ac:dyDescent="0.25">
      <c r="B133" s="31"/>
      <c r="C133" s="31"/>
      <c r="D133" s="31"/>
      <c r="E133" s="31"/>
      <c r="F133" s="88"/>
    </row>
    <row r="134" spans="2:6" x14ac:dyDescent="0.25">
      <c r="B134" s="31"/>
      <c r="C134" s="31"/>
      <c r="D134" s="31"/>
      <c r="E134" s="31"/>
      <c r="F134" s="88"/>
    </row>
    <row r="135" spans="2:6" x14ac:dyDescent="0.25">
      <c r="B135" s="31"/>
      <c r="C135" s="31"/>
      <c r="D135" s="31"/>
      <c r="E135" s="31"/>
      <c r="F135" s="88"/>
    </row>
    <row r="136" spans="2:6" x14ac:dyDescent="0.25">
      <c r="B136" s="31"/>
      <c r="C136" s="31"/>
      <c r="D136" s="31"/>
      <c r="E136" s="31"/>
      <c r="F136" s="88"/>
    </row>
    <row r="137" spans="2:6" x14ac:dyDescent="0.25">
      <c r="B137" s="31"/>
      <c r="C137" s="31"/>
      <c r="D137" s="31"/>
      <c r="E137" s="31"/>
      <c r="F137" s="88"/>
    </row>
    <row r="138" spans="2:6" x14ac:dyDescent="0.25">
      <c r="B138" s="31"/>
      <c r="C138" s="31"/>
      <c r="D138" s="31"/>
      <c r="E138" s="31"/>
      <c r="F138" s="88"/>
    </row>
    <row r="139" spans="2:6" x14ac:dyDescent="0.25">
      <c r="B139" s="31"/>
      <c r="C139" s="31"/>
      <c r="D139" s="31"/>
      <c r="E139" s="31"/>
      <c r="F139" s="88"/>
    </row>
    <row r="140" spans="2:6" x14ac:dyDescent="0.25">
      <c r="B140" s="31"/>
      <c r="C140" s="31"/>
      <c r="D140" s="31"/>
      <c r="E140" s="31"/>
      <c r="F140" s="88"/>
    </row>
    <row r="141" spans="2:6" x14ac:dyDescent="0.25">
      <c r="B141" s="31"/>
      <c r="C141" s="31"/>
      <c r="D141" s="31"/>
      <c r="E141" s="31"/>
      <c r="F141" s="88"/>
    </row>
    <row r="142" spans="2:6" x14ac:dyDescent="0.25">
      <c r="B142" s="31"/>
      <c r="C142" s="31"/>
      <c r="D142" s="31"/>
      <c r="E142" s="31"/>
      <c r="F142" s="88"/>
    </row>
    <row r="143" spans="2:6" x14ac:dyDescent="0.25">
      <c r="B143" s="31"/>
      <c r="C143" s="31"/>
      <c r="D143" s="31"/>
      <c r="E143" s="31"/>
      <c r="F143" s="88"/>
    </row>
    <row r="144" spans="2:6" x14ac:dyDescent="0.25">
      <c r="B144" s="31"/>
      <c r="C144" s="31"/>
      <c r="D144" s="31"/>
      <c r="E144" s="31"/>
      <c r="F144" s="88"/>
    </row>
    <row r="145" spans="2:6" x14ac:dyDescent="0.25">
      <c r="B145" s="31"/>
      <c r="C145" s="31"/>
      <c r="D145" s="31"/>
      <c r="E145" s="31"/>
      <c r="F145" s="88"/>
    </row>
    <row r="146" spans="2:6" x14ac:dyDescent="0.25">
      <c r="B146" s="31"/>
      <c r="C146" s="31"/>
      <c r="D146" s="31"/>
      <c r="E146" s="31"/>
      <c r="F146" s="88"/>
    </row>
    <row r="147" spans="2:6" x14ac:dyDescent="0.25">
      <c r="B147" s="31"/>
      <c r="C147" s="31"/>
      <c r="D147" s="31"/>
      <c r="E147" s="31"/>
      <c r="F147" s="88"/>
    </row>
    <row r="148" spans="2:6" x14ac:dyDescent="0.25">
      <c r="B148" s="31"/>
      <c r="C148" s="31"/>
      <c r="D148" s="31"/>
      <c r="E148" s="31"/>
      <c r="F148" s="31"/>
    </row>
    <row r="149" spans="2:6" x14ac:dyDescent="0.25">
      <c r="B149" s="31"/>
      <c r="C149" s="31"/>
      <c r="D149" s="31"/>
      <c r="E149" s="31"/>
      <c r="F149" s="31"/>
    </row>
    <row r="150" spans="2:6" x14ac:dyDescent="0.25">
      <c r="B150" s="31"/>
      <c r="C150" s="31"/>
      <c r="D150" s="31"/>
      <c r="E150" s="31"/>
      <c r="F150" s="31"/>
    </row>
    <row r="151" spans="2:6" x14ac:dyDescent="0.25">
      <c r="B151" s="31"/>
      <c r="C151" s="31"/>
      <c r="D151" s="31"/>
      <c r="E151" s="31"/>
      <c r="F151" s="31"/>
    </row>
    <row r="152" spans="2:6" x14ac:dyDescent="0.25">
      <c r="B152" s="31"/>
      <c r="C152" s="31"/>
      <c r="D152" s="31"/>
      <c r="E152" s="31"/>
      <c r="F152" s="31"/>
    </row>
    <row r="153" spans="2:6" x14ac:dyDescent="0.25">
      <c r="B153" s="31"/>
      <c r="C153" s="31"/>
      <c r="D153" s="31"/>
      <c r="E153" s="31"/>
      <c r="F153" s="31"/>
    </row>
    <row r="154" spans="2:6" x14ac:dyDescent="0.25">
      <c r="B154" s="31"/>
      <c r="C154" s="31"/>
      <c r="D154" s="31"/>
      <c r="E154" s="31"/>
      <c r="F154" s="31"/>
    </row>
    <row r="155" spans="2:6" x14ac:dyDescent="0.25">
      <c r="B155" s="31"/>
      <c r="C155" s="31"/>
      <c r="D155" s="31"/>
      <c r="E155" s="31"/>
      <c r="F155" s="31"/>
    </row>
    <row r="156" spans="2:6" x14ac:dyDescent="0.25">
      <c r="B156" s="31"/>
      <c r="C156" s="31"/>
      <c r="D156" s="31"/>
      <c r="E156" s="31"/>
      <c r="F156" s="31"/>
    </row>
    <row r="157" spans="2:6" x14ac:dyDescent="0.25">
      <c r="B157" s="31"/>
      <c r="C157" s="31"/>
      <c r="D157" s="31"/>
      <c r="E157" s="31"/>
      <c r="F157" s="31"/>
    </row>
    <row r="158" spans="2:6" x14ac:dyDescent="0.25">
      <c r="B158" s="31"/>
      <c r="C158" s="31"/>
      <c r="D158" s="31"/>
      <c r="E158" s="31"/>
      <c r="F158" s="31"/>
    </row>
    <row r="159" spans="2:6" x14ac:dyDescent="0.25">
      <c r="B159" s="31"/>
      <c r="C159" s="31"/>
      <c r="D159" s="31"/>
      <c r="E159" s="31"/>
      <c r="F159" s="31"/>
    </row>
    <row r="160" spans="2:6" x14ac:dyDescent="0.25">
      <c r="B160" s="31"/>
      <c r="C160" s="31"/>
      <c r="D160" s="31"/>
      <c r="E160" s="31"/>
      <c r="F160" s="31"/>
    </row>
    <row r="161" spans="2:6" x14ac:dyDescent="0.25">
      <c r="B161" s="31"/>
      <c r="C161" s="31"/>
      <c r="D161" s="31"/>
      <c r="E161" s="31"/>
      <c r="F161" s="31"/>
    </row>
    <row r="162" spans="2:6" x14ac:dyDescent="0.25">
      <c r="B162" s="31"/>
      <c r="C162" s="31"/>
      <c r="D162" s="31"/>
      <c r="E162" s="31"/>
      <c r="F162" s="31"/>
    </row>
    <row r="163" spans="2:6" x14ac:dyDescent="0.25">
      <c r="B163" s="31"/>
      <c r="C163" s="31"/>
      <c r="D163" s="31"/>
      <c r="E163" s="31"/>
      <c r="F163" s="31"/>
    </row>
    <row r="164" spans="2:6" x14ac:dyDescent="0.25">
      <c r="B164" s="31"/>
      <c r="C164" s="31"/>
      <c r="D164" s="31"/>
      <c r="E164" s="31"/>
      <c r="F164" s="31"/>
    </row>
    <row r="165" spans="2:6" x14ac:dyDescent="0.25">
      <c r="B165" s="31"/>
      <c r="C165" s="31"/>
      <c r="D165" s="31"/>
      <c r="E165" s="31"/>
      <c r="F165" s="31"/>
    </row>
    <row r="166" spans="2:6" x14ac:dyDescent="0.25">
      <c r="B166" s="31"/>
      <c r="C166" s="31"/>
      <c r="D166" s="31"/>
      <c r="E166" s="31"/>
      <c r="F166" s="31"/>
    </row>
    <row r="167" spans="2:6" x14ac:dyDescent="0.25">
      <c r="B167" s="31"/>
      <c r="C167" s="31"/>
      <c r="D167" s="31"/>
      <c r="E167" s="31"/>
      <c r="F167" s="31"/>
    </row>
    <row r="168" spans="2:6" x14ac:dyDescent="0.25">
      <c r="B168" s="31"/>
      <c r="C168" s="31"/>
      <c r="D168" s="31"/>
      <c r="E168" s="31"/>
      <c r="F168" s="31"/>
    </row>
    <row r="169" spans="2:6" x14ac:dyDescent="0.25">
      <c r="B169" s="31"/>
      <c r="C169" s="31"/>
      <c r="D169" s="31"/>
      <c r="E169" s="31"/>
      <c r="F169" s="31"/>
    </row>
    <row r="170" spans="2:6" x14ac:dyDescent="0.25">
      <c r="B170" s="31"/>
      <c r="C170" s="31"/>
      <c r="D170" s="31"/>
      <c r="E170" s="31"/>
      <c r="F170" s="31"/>
    </row>
    <row r="171" spans="2:6" x14ac:dyDescent="0.25">
      <c r="B171" s="31"/>
      <c r="C171" s="31"/>
      <c r="D171" s="31"/>
      <c r="E171" s="31"/>
      <c r="F171" s="31"/>
    </row>
    <row r="172" spans="2:6" x14ac:dyDescent="0.25">
      <c r="B172" s="31"/>
      <c r="C172" s="31"/>
      <c r="D172" s="31"/>
      <c r="E172" s="31"/>
      <c r="F172" s="31"/>
    </row>
    <row r="173" spans="2:6" x14ac:dyDescent="0.25">
      <c r="B173" s="31"/>
      <c r="C173" s="31"/>
      <c r="D173" s="31"/>
      <c r="E173" s="31"/>
      <c r="F173" s="31"/>
    </row>
    <row r="174" spans="2:6" x14ac:dyDescent="0.25">
      <c r="B174" s="31"/>
      <c r="C174" s="31"/>
      <c r="D174" s="31"/>
      <c r="E174" s="31"/>
      <c r="F174" s="31"/>
    </row>
    <row r="175" spans="2:6" x14ac:dyDescent="0.25">
      <c r="B175" s="31"/>
      <c r="C175" s="31"/>
      <c r="D175" s="31"/>
      <c r="E175" s="31"/>
      <c r="F175" s="31"/>
    </row>
    <row r="176" spans="2:6" x14ac:dyDescent="0.25">
      <c r="B176" s="31"/>
      <c r="C176" s="31"/>
      <c r="D176" s="31"/>
      <c r="E176" s="31"/>
      <c r="F176" s="31"/>
    </row>
    <row r="177" spans="2:6" x14ac:dyDescent="0.25">
      <c r="B177" s="31"/>
      <c r="C177" s="31"/>
      <c r="D177" s="31"/>
      <c r="E177" s="31"/>
      <c r="F177" s="31"/>
    </row>
    <row r="178" spans="2:6" x14ac:dyDescent="0.25">
      <c r="B178" s="31"/>
      <c r="C178" s="31"/>
      <c r="D178" s="31"/>
      <c r="E178" s="31"/>
      <c r="F178" s="31"/>
    </row>
    <row r="179" spans="2:6" x14ac:dyDescent="0.25">
      <c r="B179" s="31"/>
      <c r="C179" s="31"/>
      <c r="D179" s="31"/>
      <c r="E179" s="31"/>
      <c r="F179" s="31"/>
    </row>
    <row r="180" spans="2:6" x14ac:dyDescent="0.25">
      <c r="B180" s="31"/>
      <c r="C180" s="31"/>
      <c r="D180" s="31"/>
      <c r="E180" s="31"/>
      <c r="F180" s="31"/>
    </row>
    <row r="181" spans="2:6" x14ac:dyDescent="0.25">
      <c r="B181" s="31"/>
      <c r="C181" s="31"/>
      <c r="D181" s="31"/>
      <c r="E181" s="31"/>
      <c r="F181" s="31"/>
    </row>
    <row r="182" spans="2:6" x14ac:dyDescent="0.25">
      <c r="B182" s="31"/>
      <c r="C182" s="31"/>
      <c r="D182" s="31"/>
      <c r="E182" s="31"/>
      <c r="F182" s="31"/>
    </row>
    <row r="183" spans="2:6" x14ac:dyDescent="0.25">
      <c r="B183" s="31"/>
      <c r="C183" s="31"/>
      <c r="D183" s="31"/>
      <c r="E183" s="31"/>
      <c r="F183" s="31"/>
    </row>
    <row r="184" spans="2:6" x14ac:dyDescent="0.25">
      <c r="B184" s="31"/>
      <c r="C184" s="31"/>
      <c r="D184" s="31"/>
      <c r="E184" s="31"/>
      <c r="F184" s="31"/>
    </row>
    <row r="185" spans="2:6" x14ac:dyDescent="0.25">
      <c r="B185" s="31"/>
      <c r="C185" s="31"/>
      <c r="D185" s="31"/>
      <c r="E185" s="31"/>
      <c r="F185" s="31"/>
    </row>
    <row r="186" spans="2:6" x14ac:dyDescent="0.25">
      <c r="B186" s="31"/>
      <c r="C186" s="31"/>
      <c r="D186" s="31"/>
      <c r="E186" s="31"/>
      <c r="F186" s="31"/>
    </row>
    <row r="187" spans="2:6" x14ac:dyDescent="0.25">
      <c r="B187" s="31"/>
      <c r="C187" s="31"/>
      <c r="D187" s="31"/>
      <c r="E187" s="31"/>
      <c r="F187" s="31"/>
    </row>
    <row r="188" spans="2:6" x14ac:dyDescent="0.25">
      <c r="B188" s="31"/>
      <c r="C188" s="31"/>
      <c r="D188" s="31"/>
      <c r="E188" s="31"/>
      <c r="F188" s="31"/>
    </row>
    <row r="189" spans="2:6" x14ac:dyDescent="0.25">
      <c r="B189" s="31"/>
      <c r="C189" s="31"/>
      <c r="D189" s="31"/>
      <c r="E189" s="31"/>
      <c r="F189" s="31"/>
    </row>
    <row r="190" spans="2:6" x14ac:dyDescent="0.25">
      <c r="B190" s="31"/>
      <c r="C190" s="31"/>
      <c r="D190" s="31"/>
      <c r="E190" s="31"/>
      <c r="F190" s="31"/>
    </row>
    <row r="191" spans="2:6" x14ac:dyDescent="0.25">
      <c r="B191" s="31"/>
      <c r="C191" s="31"/>
      <c r="D191" s="31"/>
      <c r="E191" s="31"/>
      <c r="F191" s="31"/>
    </row>
    <row r="192" spans="2:6" x14ac:dyDescent="0.25">
      <c r="B192" s="31"/>
      <c r="C192" s="31"/>
      <c r="D192" s="31"/>
      <c r="E192" s="31"/>
      <c r="F192" s="31"/>
    </row>
    <row r="193" spans="2:6" x14ac:dyDescent="0.25">
      <c r="B193" s="31"/>
      <c r="C193" s="31"/>
      <c r="D193" s="31"/>
      <c r="E193" s="31"/>
      <c r="F193" s="31"/>
    </row>
    <row r="194" spans="2:6" x14ac:dyDescent="0.25">
      <c r="B194" s="31"/>
      <c r="C194" s="31"/>
      <c r="D194" s="31"/>
      <c r="E194" s="31"/>
      <c r="F194" s="31"/>
    </row>
    <row r="195" spans="2:6" x14ac:dyDescent="0.25">
      <c r="B195" s="31"/>
      <c r="C195" s="31"/>
      <c r="D195" s="31"/>
      <c r="E195" s="31"/>
      <c r="F195" s="31"/>
    </row>
    <row r="196" spans="2:6" x14ac:dyDescent="0.25">
      <c r="B196" s="31"/>
      <c r="C196" s="31"/>
      <c r="D196" s="31"/>
      <c r="E196" s="31"/>
      <c r="F196" s="31"/>
    </row>
    <row r="197" spans="2:6" x14ac:dyDescent="0.25">
      <c r="B197" s="31"/>
      <c r="C197" s="31"/>
      <c r="D197" s="31"/>
      <c r="E197" s="31"/>
      <c r="F197" s="31"/>
    </row>
    <row r="198" spans="2:6" x14ac:dyDescent="0.25">
      <c r="B198" s="31"/>
      <c r="C198" s="31"/>
      <c r="D198" s="31"/>
      <c r="E198" s="31"/>
      <c r="F198" s="31"/>
    </row>
    <row r="199" spans="2:6" x14ac:dyDescent="0.25">
      <c r="B199" s="31"/>
      <c r="C199" s="31"/>
      <c r="D199" s="31"/>
      <c r="E199" s="31"/>
      <c r="F199" s="31"/>
    </row>
    <row r="200" spans="2:6" x14ac:dyDescent="0.25">
      <c r="B200" s="31"/>
      <c r="C200" s="31"/>
      <c r="D200" s="31"/>
      <c r="E200" s="31"/>
      <c r="F200" s="31"/>
    </row>
    <row r="201" spans="2:6" x14ac:dyDescent="0.25">
      <c r="B201" s="31"/>
      <c r="C201" s="31"/>
      <c r="D201" s="31"/>
      <c r="E201" s="31"/>
      <c r="F201" s="31"/>
    </row>
    <row r="202" spans="2:6" x14ac:dyDescent="0.25">
      <c r="B202" s="31"/>
      <c r="C202" s="31"/>
      <c r="D202" s="31"/>
      <c r="E202" s="31"/>
      <c r="F202" s="31"/>
    </row>
    <row r="203" spans="2:6" x14ac:dyDescent="0.25">
      <c r="B203" s="31"/>
      <c r="C203" s="31"/>
      <c r="D203" s="31"/>
      <c r="E203" s="31"/>
      <c r="F203" s="31"/>
    </row>
    <row r="204" spans="2:6" x14ac:dyDescent="0.25">
      <c r="B204" s="31"/>
      <c r="C204" s="31"/>
      <c r="D204" s="31"/>
      <c r="E204" s="31"/>
      <c r="F204" s="31"/>
    </row>
    <row r="205" spans="2:6" x14ac:dyDescent="0.25">
      <c r="B205" s="31"/>
      <c r="C205" s="31"/>
      <c r="D205" s="31"/>
      <c r="E205" s="31"/>
      <c r="F205" s="31"/>
    </row>
    <row r="206" spans="2:6" x14ac:dyDescent="0.25">
      <c r="B206" s="31"/>
      <c r="C206" s="31"/>
      <c r="D206" s="31"/>
      <c r="E206" s="31"/>
      <c r="F206" s="31"/>
    </row>
    <row r="207" spans="2:6" x14ac:dyDescent="0.25">
      <c r="B207" s="31"/>
      <c r="C207" s="31"/>
      <c r="D207" s="31"/>
      <c r="E207" s="31"/>
      <c r="F207" s="31"/>
    </row>
    <row r="208" spans="2:6" x14ac:dyDescent="0.25">
      <c r="B208" s="31"/>
      <c r="C208" s="31"/>
      <c r="D208" s="31"/>
      <c r="E208" s="31"/>
      <c r="F208" s="31"/>
    </row>
    <row r="209" spans="2:6" x14ac:dyDescent="0.25">
      <c r="B209" s="31"/>
      <c r="C209" s="31"/>
      <c r="D209" s="31"/>
      <c r="E209" s="31"/>
      <c r="F209" s="31"/>
    </row>
    <row r="210" spans="2:6" x14ac:dyDescent="0.25">
      <c r="B210" s="31"/>
      <c r="C210" s="31"/>
      <c r="D210" s="31"/>
      <c r="E210" s="31"/>
      <c r="F210" s="31"/>
    </row>
    <row r="211" spans="2:6" x14ac:dyDescent="0.25">
      <c r="B211" s="31"/>
      <c r="C211" s="31"/>
      <c r="D211" s="31"/>
      <c r="E211" s="31"/>
      <c r="F211" s="31"/>
    </row>
    <row r="212" spans="2:6" x14ac:dyDescent="0.25">
      <c r="B212" s="31"/>
      <c r="C212" s="31"/>
      <c r="D212" s="31"/>
      <c r="E212" s="31"/>
      <c r="F212" s="31"/>
    </row>
    <row r="213" spans="2:6" x14ac:dyDescent="0.25">
      <c r="B213" s="31"/>
      <c r="C213" s="31"/>
      <c r="D213" s="31"/>
      <c r="E213" s="31"/>
      <c r="F213" s="31"/>
    </row>
    <row r="214" spans="2:6" x14ac:dyDescent="0.25">
      <c r="B214" s="31"/>
      <c r="C214" s="31"/>
      <c r="D214" s="31"/>
      <c r="E214" s="31"/>
      <c r="F214" s="31"/>
    </row>
    <row r="215" spans="2:6" x14ac:dyDescent="0.25">
      <c r="B215" s="31"/>
      <c r="C215" s="31"/>
      <c r="D215" s="31"/>
      <c r="E215" s="31"/>
      <c r="F215" s="31"/>
    </row>
    <row r="216" spans="2:6" x14ac:dyDescent="0.25">
      <c r="B216" s="31"/>
      <c r="C216" s="31"/>
      <c r="D216" s="31"/>
      <c r="E216" s="31"/>
      <c r="F216" s="31"/>
    </row>
    <row r="217" spans="2:6" x14ac:dyDescent="0.25">
      <c r="B217" s="31"/>
      <c r="C217" s="31"/>
      <c r="D217" s="31"/>
      <c r="E217" s="31"/>
      <c r="F217" s="31"/>
    </row>
    <row r="218" spans="2:6" x14ac:dyDescent="0.25">
      <c r="B218" s="31"/>
      <c r="C218" s="31"/>
      <c r="D218" s="31"/>
      <c r="E218" s="31"/>
      <c r="F218" s="31"/>
    </row>
    <row r="219" spans="2:6" x14ac:dyDescent="0.25">
      <c r="B219" s="31"/>
      <c r="C219" s="31"/>
      <c r="D219" s="31"/>
      <c r="E219" s="31"/>
      <c r="F219" s="31"/>
    </row>
    <row r="220" spans="2:6" x14ac:dyDescent="0.25">
      <c r="B220" s="31"/>
      <c r="C220" s="31"/>
      <c r="D220" s="31"/>
      <c r="E220" s="31"/>
      <c r="F220" s="31"/>
    </row>
    <row r="221" spans="2:6" x14ac:dyDescent="0.25">
      <c r="B221" s="31"/>
      <c r="C221" s="31"/>
      <c r="D221" s="31"/>
      <c r="E221" s="31"/>
      <c r="F221" s="31"/>
    </row>
    <row r="222" spans="2:6" x14ac:dyDescent="0.25">
      <c r="B222" s="31"/>
      <c r="C222" s="31"/>
      <c r="D222" s="31"/>
      <c r="E222" s="31"/>
      <c r="F222" s="31"/>
    </row>
    <row r="223" spans="2:6" x14ac:dyDescent="0.25">
      <c r="B223" s="31"/>
      <c r="C223" s="31"/>
      <c r="D223" s="31"/>
      <c r="E223" s="31"/>
      <c r="F223" s="31"/>
    </row>
    <row r="224" spans="2:6" x14ac:dyDescent="0.25">
      <c r="B224" s="31"/>
      <c r="C224" s="31"/>
      <c r="D224" s="31"/>
      <c r="E224" s="31"/>
      <c r="F224" s="31"/>
    </row>
    <row r="225" spans="2:6" x14ac:dyDescent="0.25">
      <c r="B225" s="31"/>
      <c r="C225" s="31"/>
      <c r="D225" s="31"/>
      <c r="E225" s="31"/>
      <c r="F225" s="31"/>
    </row>
    <row r="226" spans="2:6" x14ac:dyDescent="0.25">
      <c r="B226" s="31"/>
      <c r="C226" s="31"/>
      <c r="D226" s="31"/>
      <c r="E226" s="31"/>
      <c r="F226" s="31"/>
    </row>
    <row r="227" spans="2:6" x14ac:dyDescent="0.25">
      <c r="B227" s="31"/>
      <c r="C227" s="31"/>
      <c r="D227" s="31"/>
      <c r="E227" s="31"/>
      <c r="F227" s="31"/>
    </row>
    <row r="228" spans="2:6" x14ac:dyDescent="0.25">
      <c r="B228" s="31"/>
      <c r="C228" s="31"/>
      <c r="D228" s="31"/>
      <c r="E228" s="31"/>
      <c r="F228" s="31"/>
    </row>
    <row r="229" spans="2:6" x14ac:dyDescent="0.25">
      <c r="B229" s="31"/>
      <c r="C229" s="31"/>
      <c r="D229" s="31"/>
      <c r="E229" s="31"/>
      <c r="F229" s="31"/>
    </row>
    <row r="230" spans="2:6" x14ac:dyDescent="0.25">
      <c r="B230" s="31"/>
      <c r="C230" s="31"/>
      <c r="D230" s="31"/>
      <c r="E230" s="31"/>
      <c r="F230" s="31"/>
    </row>
    <row r="231" spans="2:6" x14ac:dyDescent="0.25">
      <c r="B231" s="31"/>
      <c r="C231" s="31"/>
      <c r="D231" s="31"/>
      <c r="E231" s="31"/>
      <c r="F231" s="31"/>
    </row>
    <row r="232" spans="2:6" x14ac:dyDescent="0.25">
      <c r="B232" s="31"/>
      <c r="C232" s="31"/>
      <c r="D232" s="31"/>
      <c r="E232" s="31"/>
      <c r="F232" s="31"/>
    </row>
    <row r="233" spans="2:6" x14ac:dyDescent="0.25">
      <c r="B233" s="31"/>
      <c r="C233" s="31"/>
      <c r="D233" s="31"/>
      <c r="E233" s="31"/>
      <c r="F233" s="31"/>
    </row>
    <row r="234" spans="2:6" x14ac:dyDescent="0.25">
      <c r="B234" s="31"/>
      <c r="C234" s="31"/>
      <c r="D234" s="31"/>
      <c r="E234" s="31"/>
      <c r="F234" s="31"/>
    </row>
    <row r="235" spans="2:6" x14ac:dyDescent="0.25">
      <c r="B235" s="31"/>
      <c r="C235" s="31"/>
      <c r="D235" s="31"/>
      <c r="E235" s="31"/>
      <c r="F235" s="31"/>
    </row>
    <row r="236" spans="2:6" x14ac:dyDescent="0.25">
      <c r="B236" s="31"/>
      <c r="C236" s="31"/>
      <c r="D236" s="31"/>
      <c r="E236" s="31"/>
      <c r="F236" s="31"/>
    </row>
    <row r="237" spans="2:6" x14ac:dyDescent="0.25">
      <c r="B237" s="31"/>
      <c r="C237" s="31"/>
      <c r="D237" s="31"/>
      <c r="E237" s="31"/>
      <c r="F237" s="31"/>
    </row>
    <row r="238" spans="2:6" x14ac:dyDescent="0.25">
      <c r="B238" s="31"/>
      <c r="C238" s="31"/>
      <c r="D238" s="31"/>
      <c r="E238" s="31"/>
      <c r="F238" s="31"/>
    </row>
    <row r="239" spans="2:6" x14ac:dyDescent="0.25">
      <c r="B239" s="31"/>
      <c r="C239" s="31"/>
      <c r="D239" s="31"/>
      <c r="E239" s="31"/>
      <c r="F239" s="31"/>
    </row>
    <row r="240" spans="2:6" x14ac:dyDescent="0.25">
      <c r="B240" s="31"/>
      <c r="C240" s="31"/>
      <c r="D240" s="31"/>
      <c r="E240" s="31"/>
      <c r="F240" s="31"/>
    </row>
    <row r="241" spans="2:6" x14ac:dyDescent="0.25">
      <c r="B241" s="31"/>
      <c r="C241" s="31"/>
      <c r="D241" s="31"/>
      <c r="E241" s="31"/>
      <c r="F241" s="31"/>
    </row>
    <row r="242" spans="2:6" x14ac:dyDescent="0.25">
      <c r="B242" s="31"/>
      <c r="C242" s="31"/>
      <c r="D242" s="31"/>
      <c r="E242" s="31"/>
      <c r="F242" s="31"/>
    </row>
    <row r="243" spans="2:6" x14ac:dyDescent="0.25">
      <c r="B243" s="31"/>
      <c r="C243" s="31"/>
      <c r="D243" s="31"/>
      <c r="E243" s="31"/>
      <c r="F243" s="31"/>
    </row>
    <row r="244" spans="2:6" x14ac:dyDescent="0.25">
      <c r="B244" s="31"/>
      <c r="C244" s="31"/>
      <c r="D244" s="31"/>
      <c r="E244" s="31"/>
      <c r="F244" s="31"/>
    </row>
    <row r="245" spans="2:6" x14ac:dyDescent="0.25">
      <c r="B245" s="31"/>
      <c r="C245" s="31"/>
      <c r="D245" s="31"/>
      <c r="E245" s="31"/>
      <c r="F245" s="31"/>
    </row>
    <row r="246" spans="2:6" x14ac:dyDescent="0.25">
      <c r="B246" s="31"/>
      <c r="C246" s="31"/>
      <c r="D246" s="31"/>
      <c r="E246" s="31"/>
      <c r="F246" s="31"/>
    </row>
    <row r="247" spans="2:6" x14ac:dyDescent="0.25">
      <c r="B247" s="31"/>
      <c r="C247" s="31"/>
      <c r="D247" s="31"/>
      <c r="E247" s="31"/>
      <c r="F247" s="31"/>
    </row>
    <row r="248" spans="2:6" x14ac:dyDescent="0.25">
      <c r="B248" s="31"/>
      <c r="C248" s="31"/>
      <c r="D248" s="31"/>
      <c r="E248" s="31"/>
      <c r="F248" s="31"/>
    </row>
    <row r="249" spans="2:6" x14ac:dyDescent="0.25">
      <c r="B249" s="31"/>
      <c r="C249" s="31"/>
      <c r="D249" s="31"/>
      <c r="E249" s="31"/>
      <c r="F249" s="31"/>
    </row>
    <row r="250" spans="2:6" x14ac:dyDescent="0.25">
      <c r="B250" s="31"/>
      <c r="C250" s="31"/>
      <c r="D250" s="31"/>
      <c r="E250" s="31"/>
      <c r="F250" s="31"/>
    </row>
    <row r="251" spans="2:6" x14ac:dyDescent="0.25">
      <c r="B251" s="31"/>
      <c r="C251" s="31"/>
      <c r="D251" s="31"/>
      <c r="E251" s="31"/>
      <c r="F251" s="31"/>
    </row>
    <row r="252" spans="2:6" x14ac:dyDescent="0.25">
      <c r="B252" s="31"/>
      <c r="C252" s="31"/>
      <c r="D252" s="31"/>
      <c r="E252" s="31"/>
      <c r="F252" s="31"/>
    </row>
    <row r="253" spans="2:6" x14ac:dyDescent="0.25">
      <c r="B253" s="31"/>
      <c r="C253" s="31"/>
      <c r="D253" s="31"/>
      <c r="E253" s="31"/>
      <c r="F253" s="31"/>
    </row>
    <row r="254" spans="2:6" x14ac:dyDescent="0.25">
      <c r="B254" s="31"/>
      <c r="C254" s="31"/>
      <c r="D254" s="31"/>
      <c r="E254" s="31"/>
      <c r="F254" s="31"/>
    </row>
    <row r="255" spans="2:6" x14ac:dyDescent="0.25">
      <c r="B255" s="31"/>
      <c r="C255" s="31"/>
      <c r="D255" s="31"/>
      <c r="E255" s="31"/>
      <c r="F255" s="31"/>
    </row>
    <row r="256" spans="2:6" x14ac:dyDescent="0.25">
      <c r="B256" s="31"/>
      <c r="C256" s="31"/>
      <c r="D256" s="31"/>
      <c r="E256" s="31"/>
      <c r="F256" s="31"/>
    </row>
    <row r="257" spans="2:6" x14ac:dyDescent="0.25">
      <c r="B257" s="31"/>
      <c r="C257" s="31"/>
      <c r="D257" s="31"/>
      <c r="E257" s="31"/>
      <c r="F257" s="31"/>
    </row>
    <row r="258" spans="2:6" x14ac:dyDescent="0.25">
      <c r="B258" s="31"/>
      <c r="C258" s="31"/>
      <c r="D258" s="31"/>
      <c r="E258" s="31"/>
      <c r="F258" s="31"/>
    </row>
    <row r="259" spans="2:6" x14ac:dyDescent="0.25">
      <c r="B259" s="31"/>
      <c r="C259" s="31"/>
      <c r="D259" s="31"/>
      <c r="E259" s="31"/>
      <c r="F259" s="31"/>
    </row>
    <row r="260" spans="2:6" x14ac:dyDescent="0.25">
      <c r="B260" s="31"/>
      <c r="C260" s="31"/>
      <c r="D260" s="31"/>
      <c r="E260" s="31"/>
      <c r="F260" s="31"/>
    </row>
    <row r="261" spans="2:6" x14ac:dyDescent="0.25">
      <c r="B261" s="31"/>
      <c r="C261" s="31"/>
      <c r="D261" s="31"/>
      <c r="E261" s="31"/>
      <c r="F261" s="31"/>
    </row>
    <row r="262" spans="2:6" x14ac:dyDescent="0.25">
      <c r="B262" s="31"/>
      <c r="C262" s="31"/>
      <c r="D262" s="31"/>
      <c r="E262" s="31"/>
      <c r="F262" s="31"/>
    </row>
    <row r="263" spans="2:6" x14ac:dyDescent="0.25">
      <c r="B263" s="31"/>
      <c r="C263" s="31"/>
      <c r="D263" s="31"/>
      <c r="E263" s="31"/>
      <c r="F263" s="31"/>
    </row>
    <row r="264" spans="2:6" x14ac:dyDescent="0.25">
      <c r="B264" s="31"/>
      <c r="C264" s="31"/>
      <c r="D264" s="31"/>
      <c r="E264" s="31"/>
      <c r="F264" s="31"/>
    </row>
    <row r="265" spans="2:6" x14ac:dyDescent="0.25">
      <c r="B265" s="31"/>
      <c r="C265" s="31"/>
      <c r="D265" s="31"/>
      <c r="E265" s="31"/>
      <c r="F265" s="31"/>
    </row>
    <row r="266" spans="2:6" x14ac:dyDescent="0.25">
      <c r="B266" s="31"/>
      <c r="C266" s="31"/>
      <c r="D266" s="31"/>
      <c r="E266" s="31"/>
      <c r="F266" s="31"/>
    </row>
    <row r="267" spans="2:6" x14ac:dyDescent="0.25">
      <c r="B267" s="31"/>
      <c r="C267" s="31"/>
      <c r="D267" s="31"/>
      <c r="E267" s="31"/>
      <c r="F267" s="31"/>
    </row>
    <row r="268" spans="2:6" x14ac:dyDescent="0.25">
      <c r="B268" s="31"/>
      <c r="C268" s="31"/>
      <c r="D268" s="31"/>
      <c r="E268" s="31"/>
      <c r="F268" s="31"/>
    </row>
    <row r="269" spans="2:6" x14ac:dyDescent="0.25">
      <c r="B269" s="31"/>
      <c r="C269" s="31"/>
      <c r="D269" s="31"/>
      <c r="E269" s="31"/>
      <c r="F269" s="31"/>
    </row>
    <row r="270" spans="2:6" x14ac:dyDescent="0.25">
      <c r="B270" s="31"/>
      <c r="C270" s="31"/>
      <c r="D270" s="31"/>
      <c r="E270" s="31"/>
      <c r="F270" s="31"/>
    </row>
    <row r="271" spans="2:6" x14ac:dyDescent="0.25">
      <c r="B271" s="31"/>
      <c r="C271" s="31"/>
      <c r="D271" s="31"/>
      <c r="E271" s="31"/>
      <c r="F271" s="31"/>
    </row>
    <row r="272" spans="2:6" x14ac:dyDescent="0.25">
      <c r="B272" s="31"/>
      <c r="C272" s="31"/>
      <c r="D272" s="31"/>
      <c r="E272" s="31"/>
      <c r="F272" s="31"/>
    </row>
    <row r="273" spans="2:6" x14ac:dyDescent="0.25">
      <c r="B273" s="31"/>
      <c r="C273" s="31"/>
      <c r="D273" s="31"/>
      <c r="E273" s="31"/>
      <c r="F273" s="31"/>
    </row>
    <row r="274" spans="2:6" x14ac:dyDescent="0.25">
      <c r="B274" s="31"/>
      <c r="C274" s="31"/>
      <c r="D274" s="31"/>
      <c r="E274" s="31"/>
      <c r="F274" s="31"/>
    </row>
    <row r="275" spans="2:6" x14ac:dyDescent="0.25">
      <c r="B275" s="31"/>
      <c r="C275" s="31"/>
      <c r="D275" s="31"/>
      <c r="E275" s="31"/>
      <c r="F275" s="31"/>
    </row>
    <row r="276" spans="2:6" x14ac:dyDescent="0.25">
      <c r="B276" s="31"/>
      <c r="C276" s="31"/>
      <c r="D276" s="31"/>
      <c r="E276" s="31"/>
      <c r="F276" s="31"/>
    </row>
    <row r="277" spans="2:6" x14ac:dyDescent="0.25">
      <c r="B277" s="31"/>
      <c r="C277" s="31"/>
      <c r="D277" s="31"/>
      <c r="E277" s="31"/>
      <c r="F277" s="31"/>
    </row>
    <row r="278" spans="2:6" x14ac:dyDescent="0.25">
      <c r="B278" s="31"/>
      <c r="C278" s="31"/>
      <c r="D278" s="31"/>
      <c r="E278" s="31"/>
      <c r="F278" s="31"/>
    </row>
    <row r="279" spans="2:6" x14ac:dyDescent="0.25">
      <c r="B279" s="31"/>
      <c r="C279" s="31"/>
      <c r="D279" s="31"/>
      <c r="E279" s="31"/>
      <c r="F279" s="31"/>
    </row>
    <row r="280" spans="2:6" x14ac:dyDescent="0.25">
      <c r="B280" s="31"/>
      <c r="C280" s="31"/>
      <c r="D280" s="31"/>
      <c r="E280" s="31"/>
      <c r="F280" s="31"/>
    </row>
    <row r="281" spans="2:6" x14ac:dyDescent="0.25">
      <c r="B281" s="31"/>
      <c r="C281" s="31"/>
      <c r="D281" s="31"/>
      <c r="E281" s="31"/>
      <c r="F281" s="31"/>
    </row>
    <row r="282" spans="2:6" x14ac:dyDescent="0.25">
      <c r="B282" s="31"/>
      <c r="C282" s="31"/>
      <c r="D282" s="31"/>
      <c r="E282" s="31"/>
      <c r="F282" s="31"/>
    </row>
    <row r="283" spans="2:6" x14ac:dyDescent="0.25">
      <c r="B283" s="31"/>
      <c r="C283" s="31"/>
      <c r="D283" s="31"/>
      <c r="E283" s="31"/>
      <c r="F283" s="31"/>
    </row>
    <row r="284" spans="2:6" x14ac:dyDescent="0.25">
      <c r="B284" s="31"/>
      <c r="C284" s="31"/>
      <c r="D284" s="31"/>
      <c r="E284" s="31"/>
      <c r="F284" s="31"/>
    </row>
    <row r="285" spans="2:6" x14ac:dyDescent="0.25">
      <c r="B285" s="31"/>
      <c r="C285" s="31"/>
      <c r="D285" s="31"/>
      <c r="E285" s="31"/>
      <c r="F285" s="31"/>
    </row>
    <row r="286" spans="2:6" x14ac:dyDescent="0.25">
      <c r="B286" s="31"/>
      <c r="C286" s="31"/>
      <c r="D286" s="31"/>
      <c r="E286" s="31"/>
      <c r="F286" s="31"/>
    </row>
    <row r="287" spans="2:6" x14ac:dyDescent="0.25">
      <c r="B287" s="31"/>
      <c r="C287" s="31"/>
      <c r="D287" s="31"/>
      <c r="E287" s="31"/>
      <c r="F287" s="31"/>
    </row>
    <row r="288" spans="2:6" x14ac:dyDescent="0.25">
      <c r="B288" s="31"/>
      <c r="C288" s="31"/>
      <c r="D288" s="31"/>
      <c r="E288" s="31"/>
      <c r="F288" s="31"/>
    </row>
    <row r="289" spans="2:6" x14ac:dyDescent="0.25">
      <c r="B289" s="31"/>
      <c r="C289" s="31"/>
      <c r="D289" s="31"/>
      <c r="E289" s="31"/>
      <c r="F289" s="31"/>
    </row>
    <row r="290" spans="2:6" x14ac:dyDescent="0.25">
      <c r="B290" s="31"/>
      <c r="C290" s="31"/>
      <c r="D290" s="31"/>
      <c r="E290" s="31"/>
      <c r="F290" s="31"/>
    </row>
    <row r="291" spans="2:6" x14ac:dyDescent="0.25">
      <c r="B291" s="31"/>
      <c r="C291" s="31"/>
      <c r="D291" s="31"/>
      <c r="E291" s="31"/>
      <c r="F291" s="31"/>
    </row>
    <row r="292" spans="2:6" x14ac:dyDescent="0.25">
      <c r="B292" s="31"/>
      <c r="C292" s="31"/>
      <c r="D292" s="31"/>
      <c r="E292" s="31"/>
      <c r="F292" s="31"/>
    </row>
    <row r="293" spans="2:6" x14ac:dyDescent="0.25">
      <c r="B293" s="31"/>
      <c r="C293" s="31"/>
      <c r="D293" s="31"/>
      <c r="E293" s="31"/>
      <c r="F293" s="31"/>
    </row>
    <row r="294" spans="2:6" x14ac:dyDescent="0.25">
      <c r="B294" s="31"/>
      <c r="C294" s="31"/>
      <c r="D294" s="31"/>
      <c r="E294" s="31"/>
      <c r="F294" s="31"/>
    </row>
    <row r="295" spans="2:6" x14ac:dyDescent="0.25">
      <c r="B295" s="31"/>
      <c r="C295" s="31"/>
      <c r="D295" s="31"/>
      <c r="E295" s="31"/>
      <c r="F295" s="31"/>
    </row>
    <row r="296" spans="2:6" x14ac:dyDescent="0.25">
      <c r="B296" s="31"/>
      <c r="C296" s="31"/>
      <c r="D296" s="31"/>
      <c r="E296" s="31"/>
      <c r="F296" s="31"/>
    </row>
    <row r="297" spans="2:6" x14ac:dyDescent="0.25">
      <c r="B297" s="31"/>
      <c r="C297" s="31"/>
      <c r="D297" s="31"/>
      <c r="E297" s="31"/>
      <c r="F297" s="31"/>
    </row>
    <row r="298" spans="2:6" x14ac:dyDescent="0.25">
      <c r="B298" s="31"/>
      <c r="C298" s="31"/>
      <c r="D298" s="31"/>
      <c r="E298" s="31"/>
      <c r="F298" s="31"/>
    </row>
    <row r="299" spans="2:6" x14ac:dyDescent="0.25">
      <c r="B299" s="31"/>
      <c r="C299" s="31"/>
      <c r="D299" s="31"/>
      <c r="E299" s="31"/>
      <c r="F299" s="31"/>
    </row>
    <row r="300" spans="2:6" x14ac:dyDescent="0.25">
      <c r="B300" s="31"/>
      <c r="C300" s="31"/>
      <c r="D300" s="31"/>
      <c r="E300" s="31"/>
      <c r="F300" s="31"/>
    </row>
    <row r="301" spans="2:6" x14ac:dyDescent="0.25">
      <c r="B301" s="31"/>
      <c r="C301" s="31"/>
      <c r="D301" s="31"/>
      <c r="E301" s="31"/>
      <c r="F301" s="31"/>
    </row>
  </sheetData>
  <sheetProtection algorithmName="SHA-512" hashValue="4ji2ZmJ1OXRA5XwcGu7ZNAflg23E3LfXGZIXmPjzzkYrFdEHtZnKTdmm3ydVLyPnsuxYDLLrmrukOHIpCtS03g==" saltValue="5A9Ni76hTv2Xj+PWneZ/+g==" spinCount="100000" sheet="1" objects="1" scenarios="1" selectLockedCells="1"/>
  <mergeCells count="8">
    <mergeCell ref="C1:F1"/>
    <mergeCell ref="C2:F2"/>
    <mergeCell ref="B96:F100"/>
    <mergeCell ref="D51:D52"/>
    <mergeCell ref="F51:F52"/>
    <mergeCell ref="E51:E52"/>
    <mergeCell ref="B51:B52"/>
    <mergeCell ref="C51:C52"/>
  </mergeCells>
  <dataValidations count="2">
    <dataValidation type="list" allowBlank="1" showInputMessage="1" showErrorMessage="1" sqref="C3">
      <formula1>Vorsteuerabzugsberechtigt</formula1>
    </dataValidation>
    <dataValidation type="list" allowBlank="1" showInputMessage="1" showErrorMessage="1" sqref="C4">
      <formula1>Jahr</formula1>
    </dataValidation>
  </dataValidations>
  <pageMargins left="0.7" right="0.7" top="0.78740157499999996" bottom="0.78740157499999996" header="0.3" footer="0.3"/>
  <pageSetup paperSize="9" fitToHeight="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topLeftCell="A7" zoomScaleNormal="100" workbookViewId="0">
      <selection activeCell="B25" sqref="B25"/>
    </sheetView>
  </sheetViews>
  <sheetFormatPr baseColWidth="10" defaultRowHeight="15" x14ac:dyDescent="0.25"/>
  <cols>
    <col min="2" max="2" width="24.7109375" bestFit="1" customWidth="1"/>
  </cols>
  <sheetData>
    <row r="1" spans="1:7" x14ac:dyDescent="0.25">
      <c r="A1" s="62"/>
      <c r="B1" s="62"/>
      <c r="C1" s="62"/>
      <c r="D1" s="62"/>
      <c r="E1" s="62"/>
      <c r="F1" s="62"/>
      <c r="G1" s="62"/>
    </row>
    <row r="2" spans="1:7" x14ac:dyDescent="0.25">
      <c r="A2" s="62"/>
      <c r="B2" s="62"/>
      <c r="C2" s="62"/>
      <c r="D2" s="62"/>
      <c r="E2" s="62"/>
      <c r="F2" s="62"/>
      <c r="G2" s="62"/>
    </row>
    <row r="3" spans="1:7" ht="18.75" x14ac:dyDescent="0.3">
      <c r="A3" s="63" t="s">
        <v>43</v>
      </c>
      <c r="B3" s="62"/>
      <c r="C3" s="62"/>
      <c r="D3" s="62"/>
      <c r="E3" s="62"/>
      <c r="F3" s="62"/>
      <c r="G3" s="62"/>
    </row>
    <row r="4" spans="1:7" x14ac:dyDescent="0.25">
      <c r="A4" s="62"/>
      <c r="B4" s="62"/>
      <c r="C4" s="62"/>
      <c r="D4" s="62"/>
      <c r="E4" s="62"/>
      <c r="F4" s="62"/>
      <c r="G4" s="62"/>
    </row>
    <row r="5" spans="1:7" x14ac:dyDescent="0.25">
      <c r="A5" s="62"/>
      <c r="B5" s="62"/>
      <c r="C5" s="62"/>
      <c r="D5" s="62"/>
      <c r="E5" s="62"/>
      <c r="F5" s="62"/>
      <c r="G5" s="62"/>
    </row>
    <row r="6" spans="1:7" ht="15.75" x14ac:dyDescent="0.25">
      <c r="A6" s="62"/>
      <c r="B6" s="223" t="e">
        <f>ANSUCHEN!#REF!</f>
        <v>#REF!</v>
      </c>
      <c r="C6" s="223"/>
      <c r="D6" s="62"/>
      <c r="E6" s="62"/>
      <c r="F6" s="62"/>
      <c r="G6" s="62"/>
    </row>
    <row r="7" spans="1:7" x14ac:dyDescent="0.25">
      <c r="A7" s="62"/>
      <c r="B7" s="62"/>
      <c r="C7" s="62"/>
      <c r="D7" s="62"/>
      <c r="E7" s="62"/>
      <c r="F7" s="62"/>
      <c r="G7" s="62"/>
    </row>
    <row r="8" spans="1:7" x14ac:dyDescent="0.25">
      <c r="A8" s="62"/>
      <c r="B8" s="62"/>
      <c r="C8" s="62"/>
      <c r="D8" s="62"/>
      <c r="E8" s="62"/>
      <c r="F8" s="62"/>
      <c r="G8" s="62"/>
    </row>
    <row r="9" spans="1:7" ht="45" x14ac:dyDescent="0.25">
      <c r="A9" s="62"/>
      <c r="B9" s="64"/>
      <c r="C9" s="65" t="str">
        <f>"IST"&amp;" "&amp;ANSUCHEN!C4-2</f>
        <v>IST 2020</v>
      </c>
      <c r="D9" s="65" t="str">
        <f>"IST / PLAN"&amp;" "&amp;ANSUCHEN!C4-1&amp;"*"</f>
        <v>IST / PLAN 2021*</v>
      </c>
      <c r="E9" s="221" t="str">
        <f>"PLAN"&amp;" "&amp;ANSUCHEN!C4</f>
        <v>PLAN 2022</v>
      </c>
      <c r="F9" s="222"/>
      <c r="G9" s="62"/>
    </row>
    <row r="10" spans="1:7" ht="15.75" x14ac:dyDescent="0.25">
      <c r="A10" s="62"/>
      <c r="B10" s="66" t="s">
        <v>44</v>
      </c>
      <c r="C10" s="67" t="e">
        <f>ANSUCHEN!#REF!</f>
        <v>#REF!</v>
      </c>
      <c r="D10" s="67">
        <f>ANSUCHEN!C42</f>
        <v>0</v>
      </c>
      <c r="E10" s="213" t="e">
        <f>ANSUCHEN!#REF!</f>
        <v>#REF!</v>
      </c>
      <c r="F10" s="214"/>
      <c r="G10" s="62"/>
    </row>
    <row r="11" spans="1:7" ht="15.75" x14ac:dyDescent="0.25">
      <c r="A11" s="62"/>
      <c r="B11" s="68"/>
      <c r="C11" s="69"/>
      <c r="D11" s="69"/>
      <c r="E11" s="217"/>
      <c r="F11" s="218"/>
      <c r="G11" s="62"/>
    </row>
    <row r="12" spans="1:7" ht="15.75" x14ac:dyDescent="0.25">
      <c r="A12" s="62"/>
      <c r="B12" s="70" t="s">
        <v>15</v>
      </c>
      <c r="C12" s="67" t="e">
        <f>SUM(ANSUCHEN!#REF!)</f>
        <v>#REF!</v>
      </c>
      <c r="D12" s="67">
        <f>SUM(ANSUCHEN!C27:C41)</f>
        <v>0</v>
      </c>
      <c r="E12" s="213" t="e">
        <f>SUM(ANSUCHEN!#REF!)</f>
        <v>#REF!</v>
      </c>
      <c r="F12" s="214"/>
      <c r="G12" s="62"/>
    </row>
    <row r="13" spans="1:7" ht="15.75" x14ac:dyDescent="0.25">
      <c r="A13" s="62"/>
      <c r="B13" s="68"/>
      <c r="C13" s="69"/>
      <c r="D13" s="69"/>
      <c r="E13" s="219"/>
      <c r="F13" s="220"/>
      <c r="G13" s="62"/>
    </row>
    <row r="14" spans="1:7" ht="15.75" x14ac:dyDescent="0.25">
      <c r="A14" s="62"/>
      <c r="B14" s="66" t="s">
        <v>45</v>
      </c>
      <c r="C14" s="67" t="e">
        <f>ANSUCHEN!#REF!</f>
        <v>#REF!</v>
      </c>
      <c r="D14" s="67">
        <f>ANSUCHEN!C49</f>
        <v>0</v>
      </c>
      <c r="E14" s="213" t="e">
        <f>ANSUCHEN!#REF!</f>
        <v>#REF!</v>
      </c>
      <c r="F14" s="214"/>
      <c r="G14" s="62"/>
    </row>
    <row r="15" spans="1:7" ht="15.75" x14ac:dyDescent="0.25">
      <c r="A15" s="62"/>
      <c r="B15" s="68"/>
      <c r="C15" s="69"/>
      <c r="D15" s="69"/>
      <c r="E15" s="219"/>
      <c r="F15" s="220"/>
      <c r="G15" s="62"/>
    </row>
    <row r="16" spans="1:7" ht="15.75" x14ac:dyDescent="0.25">
      <c r="A16" s="62"/>
      <c r="B16" s="66" t="s">
        <v>46</v>
      </c>
      <c r="C16" s="71" t="e">
        <f>ANSUCHEN!#REF!</f>
        <v>#REF!</v>
      </c>
      <c r="D16" s="71">
        <f>ANSUCHEN!C51</f>
        <v>0</v>
      </c>
      <c r="E16" s="211" t="e">
        <f>ANSUCHEN!#REF!</f>
        <v>#REF!</v>
      </c>
      <c r="F16" s="212"/>
      <c r="G16" s="62"/>
    </row>
    <row r="17" spans="1:7" ht="15.75" x14ac:dyDescent="0.25">
      <c r="A17" s="62"/>
      <c r="B17" s="68"/>
      <c r="C17" s="72"/>
      <c r="D17" s="72"/>
      <c r="E17" s="73" t="s">
        <v>24</v>
      </c>
      <c r="F17" s="74" t="s">
        <v>25</v>
      </c>
      <c r="G17" s="62"/>
    </row>
    <row r="18" spans="1:7" ht="15.75" x14ac:dyDescent="0.25">
      <c r="A18" s="62"/>
      <c r="B18" s="66" t="s">
        <v>47</v>
      </c>
      <c r="C18" s="71" t="e">
        <f>ANSUCHEN!#REF!</f>
        <v>#REF!</v>
      </c>
      <c r="D18" s="71">
        <f>ANSUCHEN!C89</f>
        <v>0</v>
      </c>
      <c r="E18" s="71" t="e">
        <f>ANSUCHEN!#REF!</f>
        <v>#REF!</v>
      </c>
      <c r="F18" s="71" t="e">
        <f>ANSUCHEN!#REF!</f>
        <v>#REF!</v>
      </c>
      <c r="G18" s="62"/>
    </row>
    <row r="19" spans="1:7" ht="15.75" x14ac:dyDescent="0.25">
      <c r="A19" s="62"/>
      <c r="B19" s="68"/>
      <c r="C19" s="72"/>
      <c r="D19" s="72"/>
      <c r="E19" s="73"/>
      <c r="F19" s="74"/>
      <c r="G19" s="62"/>
    </row>
    <row r="20" spans="1:7" ht="15.75" x14ac:dyDescent="0.25">
      <c r="A20" s="62"/>
      <c r="B20" s="66" t="s">
        <v>33</v>
      </c>
      <c r="C20" s="71" t="e">
        <f>C16-C18</f>
        <v>#REF!</v>
      </c>
      <c r="D20" s="71">
        <f>D16-D18</f>
        <v>0</v>
      </c>
      <c r="E20" s="71" t="e">
        <f>E16-E18</f>
        <v>#REF!</v>
      </c>
      <c r="F20" s="71" t="e">
        <f>F16-F18</f>
        <v>#REF!</v>
      </c>
      <c r="G20" s="62"/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2"/>
      <c r="B22" s="62"/>
      <c r="C22" s="62"/>
      <c r="D22" s="62"/>
      <c r="E22" s="62"/>
      <c r="F22" s="62"/>
      <c r="G22" s="62"/>
    </row>
    <row r="23" spans="1:7" x14ac:dyDescent="0.25">
      <c r="A23" s="62"/>
      <c r="B23" s="62"/>
      <c r="C23" s="62"/>
      <c r="D23" s="62"/>
      <c r="E23" s="62"/>
      <c r="F23" s="62"/>
      <c r="G23" s="62"/>
    </row>
    <row r="24" spans="1:7" ht="18.75" x14ac:dyDescent="0.3">
      <c r="A24" s="63" t="s">
        <v>48</v>
      </c>
      <c r="B24" s="62"/>
      <c r="C24" s="62"/>
      <c r="D24" s="62"/>
      <c r="E24" s="62"/>
      <c r="F24" s="62"/>
      <c r="G24" s="62"/>
    </row>
    <row r="25" spans="1:7" x14ac:dyDescent="0.25">
      <c r="A25" s="62"/>
      <c r="B25" s="62"/>
      <c r="C25" s="62"/>
      <c r="D25" s="62"/>
      <c r="E25" s="62"/>
      <c r="F25" s="62"/>
      <c r="G25" s="62"/>
    </row>
    <row r="26" spans="1:7" x14ac:dyDescent="0.25">
      <c r="A26" s="62"/>
      <c r="B26" s="62"/>
      <c r="C26" s="62"/>
      <c r="D26" s="62"/>
      <c r="E26" s="62"/>
      <c r="F26" s="62"/>
      <c r="G26" s="62"/>
    </row>
    <row r="27" spans="1:7" ht="30" x14ac:dyDescent="0.25">
      <c r="A27" s="62"/>
      <c r="B27" s="62"/>
      <c r="C27" s="65" t="e">
        <f>ABRECHNUNG!#REF!</f>
        <v>#REF!</v>
      </c>
      <c r="D27" s="65" t="str">
        <f>ABRECHNUNG!C6</f>
        <v>PLAN 2022</v>
      </c>
      <c r="E27" s="221" t="str">
        <f>ABRECHNUNG!D6</f>
        <v>IST 2022</v>
      </c>
      <c r="F27" s="222"/>
      <c r="G27" s="62"/>
    </row>
    <row r="28" spans="1:7" ht="15.75" x14ac:dyDescent="0.25">
      <c r="A28" s="62"/>
      <c r="B28" s="66" t="s">
        <v>44</v>
      </c>
      <c r="C28" s="67" t="e">
        <f>ABRECHNUNG!#REF!</f>
        <v>#REF!</v>
      </c>
      <c r="D28" s="67">
        <f>ABRECHNUNG!C42</f>
        <v>0</v>
      </c>
      <c r="E28" s="213">
        <f>ABRECHNUNG!D42</f>
        <v>0</v>
      </c>
      <c r="F28" s="214"/>
      <c r="G28" s="62"/>
    </row>
    <row r="29" spans="1:7" ht="15.75" x14ac:dyDescent="0.25">
      <c r="A29" s="62"/>
      <c r="B29" s="68"/>
      <c r="C29" s="69"/>
      <c r="D29" s="69"/>
      <c r="E29" s="217"/>
      <c r="F29" s="218"/>
      <c r="G29" s="62"/>
    </row>
    <row r="30" spans="1:7" ht="15.75" x14ac:dyDescent="0.25">
      <c r="A30" s="62"/>
      <c r="B30" s="66" t="s">
        <v>15</v>
      </c>
      <c r="C30" s="67" t="e">
        <f>SUM(ABRECHNUNG!#REF!)</f>
        <v>#REF!</v>
      </c>
      <c r="D30" s="67">
        <f>SUM(ABRECHNUNG!C29:C41)</f>
        <v>0</v>
      </c>
      <c r="E30" s="213">
        <f>SUM(ABRECHNUNG!D29:D41)</f>
        <v>0</v>
      </c>
      <c r="F30" s="214"/>
      <c r="G30" s="62"/>
    </row>
    <row r="31" spans="1:7" ht="15.75" x14ac:dyDescent="0.25">
      <c r="A31" s="62"/>
      <c r="B31" s="68"/>
      <c r="C31" s="69"/>
      <c r="D31" s="69"/>
      <c r="E31" s="219"/>
      <c r="F31" s="220"/>
      <c r="G31" s="62"/>
    </row>
    <row r="32" spans="1:7" ht="15.75" x14ac:dyDescent="0.25">
      <c r="A32" s="62"/>
      <c r="B32" s="70" t="s">
        <v>45</v>
      </c>
      <c r="C32" s="67" t="e">
        <f>ABRECHNUNG!#REF!</f>
        <v>#REF!</v>
      </c>
      <c r="D32" s="67">
        <f>ABRECHNUNG!C49</f>
        <v>0</v>
      </c>
      <c r="E32" s="213">
        <f>ABRECHNUNG!D49</f>
        <v>0</v>
      </c>
      <c r="F32" s="214"/>
      <c r="G32" s="62"/>
    </row>
    <row r="33" spans="1:7" ht="15.75" x14ac:dyDescent="0.25">
      <c r="A33" s="62"/>
      <c r="B33" s="68"/>
      <c r="C33" s="72"/>
      <c r="D33" s="72"/>
      <c r="E33" s="215"/>
      <c r="F33" s="216"/>
      <c r="G33" s="62"/>
    </row>
    <row r="34" spans="1:7" ht="15.75" x14ac:dyDescent="0.25">
      <c r="A34" s="62"/>
      <c r="B34" s="66" t="s">
        <v>46</v>
      </c>
      <c r="C34" s="71" t="e">
        <f>ABRECHNUNG!#REF!</f>
        <v>#REF!</v>
      </c>
      <c r="D34" s="71">
        <f>ABRECHNUNG!C51</f>
        <v>0</v>
      </c>
      <c r="E34" s="211">
        <f>ABRECHNUNG!D51</f>
        <v>0</v>
      </c>
      <c r="F34" s="212"/>
      <c r="G34" s="62"/>
    </row>
    <row r="35" spans="1:7" ht="15.75" x14ac:dyDescent="0.25">
      <c r="A35" s="62"/>
      <c r="B35" s="68"/>
      <c r="C35" s="72"/>
      <c r="D35" s="72"/>
      <c r="E35" s="215"/>
      <c r="F35" s="216"/>
      <c r="G35" s="62"/>
    </row>
    <row r="36" spans="1:7" ht="15.75" x14ac:dyDescent="0.25">
      <c r="A36" s="62"/>
      <c r="B36" s="66" t="s">
        <v>47</v>
      </c>
      <c r="C36" s="71" t="e">
        <f>ABRECHNUNG!#REF!</f>
        <v>#REF!</v>
      </c>
      <c r="D36" s="71">
        <f>ABRECHNUNG!C89</f>
        <v>0</v>
      </c>
      <c r="E36" s="211">
        <f>ABRECHNUNG!D89</f>
        <v>0</v>
      </c>
      <c r="F36" s="212" t="s">
        <v>38</v>
      </c>
      <c r="G36" s="62"/>
    </row>
    <row r="37" spans="1:7" ht="15.75" x14ac:dyDescent="0.25">
      <c r="A37" s="62"/>
      <c r="B37" s="68"/>
      <c r="C37" s="72"/>
      <c r="D37" s="72"/>
      <c r="E37" s="215"/>
      <c r="F37" s="216"/>
      <c r="G37" s="62"/>
    </row>
    <row r="38" spans="1:7" ht="15.75" x14ac:dyDescent="0.25">
      <c r="A38" s="62"/>
      <c r="B38" s="66" t="s">
        <v>33</v>
      </c>
      <c r="C38" s="71" t="e">
        <f>C34-C36</f>
        <v>#REF!</v>
      </c>
      <c r="D38" s="71">
        <f>D34-D36</f>
        <v>0</v>
      </c>
      <c r="E38" s="211">
        <f>E34-E36</f>
        <v>0</v>
      </c>
      <c r="F38" s="212"/>
      <c r="G38" s="62"/>
    </row>
    <row r="39" spans="1:7" x14ac:dyDescent="0.25">
      <c r="A39" s="62"/>
      <c r="B39" s="62"/>
      <c r="C39" s="62"/>
      <c r="D39" s="62"/>
      <c r="E39" s="62"/>
      <c r="F39" s="62"/>
      <c r="G39" s="62"/>
    </row>
    <row r="40" spans="1:7" x14ac:dyDescent="0.25">
      <c r="A40" s="62"/>
      <c r="B40" s="62"/>
      <c r="C40" s="62"/>
      <c r="D40" s="62"/>
      <c r="E40" s="62"/>
      <c r="F40" s="62"/>
      <c r="G40" s="62"/>
    </row>
    <row r="41" spans="1:7" x14ac:dyDescent="0.25">
      <c r="A41" s="62"/>
      <c r="B41" s="62"/>
      <c r="C41" s="62"/>
      <c r="D41" s="62"/>
      <c r="E41" s="62"/>
      <c r="F41" s="62"/>
      <c r="G41" s="62"/>
    </row>
    <row r="42" spans="1:7" x14ac:dyDescent="0.25">
      <c r="A42" s="62"/>
      <c r="B42" s="62"/>
      <c r="C42" s="62"/>
      <c r="D42" s="62"/>
      <c r="E42" s="62"/>
      <c r="F42" s="62"/>
      <c r="G42" s="62"/>
    </row>
    <row r="43" spans="1:7" x14ac:dyDescent="0.25">
      <c r="A43" s="62"/>
      <c r="B43" s="62"/>
      <c r="C43" s="62"/>
      <c r="D43" s="62"/>
      <c r="E43" s="62"/>
      <c r="F43" s="62"/>
      <c r="G43" s="62"/>
    </row>
    <row r="44" spans="1:7" x14ac:dyDescent="0.25">
      <c r="A44" s="62"/>
      <c r="B44" s="62"/>
      <c r="C44" s="62"/>
      <c r="D44" s="62"/>
      <c r="E44" s="62"/>
      <c r="F44" s="62"/>
      <c r="G44" s="62"/>
    </row>
    <row r="45" spans="1:7" x14ac:dyDescent="0.25">
      <c r="A45" s="61"/>
      <c r="B45" s="61"/>
      <c r="C45" s="61"/>
      <c r="D45" s="61"/>
      <c r="E45" s="61"/>
      <c r="F45" s="61"/>
    </row>
  </sheetData>
  <sheetProtection password="CC59" sheet="1"/>
  <mergeCells count="21">
    <mergeCell ref="E14:F14"/>
    <mergeCell ref="E15:F15"/>
    <mergeCell ref="E12:F12"/>
    <mergeCell ref="E27:F27"/>
    <mergeCell ref="B6:C6"/>
    <mergeCell ref="E11:F11"/>
    <mergeCell ref="E9:F9"/>
    <mergeCell ref="E10:F10"/>
    <mergeCell ref="E13:F13"/>
    <mergeCell ref="E16:F16"/>
    <mergeCell ref="E28:F28"/>
    <mergeCell ref="E29:F29"/>
    <mergeCell ref="E30:F30"/>
    <mergeCell ref="E31:F31"/>
    <mergeCell ref="E37:F37"/>
    <mergeCell ref="E38:F38"/>
    <mergeCell ref="E32:F32"/>
    <mergeCell ref="E33:F33"/>
    <mergeCell ref="E34:F34"/>
    <mergeCell ref="E35:F35"/>
    <mergeCell ref="E36:F36"/>
  </mergeCells>
  <pageMargins left="0.7" right="0.7" top="0.78740157499999996" bottom="0.78740157499999996" header="0.3" footer="0.3"/>
  <pageSetup paperSize="9" orientation="portrait" verticalDpi="4" r:id="rId1"/>
  <headerFooter>
    <oddHeader>&amp;C&amp;"-,Fett"&amp;16FINANZPLAN/FINANZBERICHT
Zusammenfassung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E5" sqref="E5"/>
    </sheetView>
  </sheetViews>
  <sheetFormatPr baseColWidth="10" defaultRowHeight="15" x14ac:dyDescent="0.25"/>
  <sheetData>
    <row r="3" spans="1:5" x14ac:dyDescent="0.25">
      <c r="A3" s="18" t="s">
        <v>34</v>
      </c>
      <c r="B3" s="61"/>
      <c r="C3" s="18" t="s">
        <v>35</v>
      </c>
      <c r="E3" s="18" t="s">
        <v>117</v>
      </c>
    </row>
    <row r="4" spans="1:5" x14ac:dyDescent="0.25">
      <c r="A4" s="19">
        <v>2018</v>
      </c>
      <c r="B4" s="61"/>
      <c r="C4" s="61" t="s">
        <v>41</v>
      </c>
      <c r="E4" s="10" t="s">
        <v>40</v>
      </c>
    </row>
    <row r="5" spans="1:5" x14ac:dyDescent="0.25">
      <c r="A5" s="19">
        <v>2019</v>
      </c>
      <c r="B5" s="61"/>
      <c r="C5" s="61" t="s">
        <v>42</v>
      </c>
      <c r="E5" s="62" t="s">
        <v>114</v>
      </c>
    </row>
    <row r="6" spans="1:5" x14ac:dyDescent="0.25">
      <c r="A6" s="19">
        <v>2020</v>
      </c>
      <c r="B6" s="61"/>
      <c r="C6" s="61"/>
      <c r="E6" s="17" t="s">
        <v>115</v>
      </c>
    </row>
    <row r="7" spans="1:5" x14ac:dyDescent="0.25">
      <c r="A7" s="19">
        <v>2021</v>
      </c>
      <c r="B7" s="61"/>
      <c r="C7" s="61"/>
    </row>
    <row r="8" spans="1:5" x14ac:dyDescent="0.25">
      <c r="A8" s="19">
        <v>2022</v>
      </c>
      <c r="B8" s="61"/>
      <c r="C8" s="61"/>
    </row>
    <row r="9" spans="1:5" x14ac:dyDescent="0.25">
      <c r="A9" s="19">
        <v>2023</v>
      </c>
      <c r="B9" s="61"/>
      <c r="C9" s="61"/>
    </row>
    <row r="10" spans="1:5" x14ac:dyDescent="0.25">
      <c r="A10" s="19">
        <v>2024</v>
      </c>
      <c r="B10" s="61"/>
      <c r="C10" s="61"/>
    </row>
    <row r="11" spans="1:5" x14ac:dyDescent="0.25">
      <c r="A11" s="19">
        <v>2025</v>
      </c>
      <c r="B11" s="61"/>
      <c r="C11" s="61"/>
    </row>
    <row r="12" spans="1:5" x14ac:dyDescent="0.25">
      <c r="A12" s="1"/>
    </row>
    <row r="13" spans="1:5" x14ac:dyDescent="0.25">
      <c r="A13" s="1"/>
    </row>
    <row r="14" spans="1:5" x14ac:dyDescent="0.25">
      <c r="A14" s="1"/>
    </row>
    <row r="15" spans="1:5" x14ac:dyDescent="0.25">
      <c r="A15" s="1"/>
    </row>
    <row r="16" spans="1: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</sheetData>
  <sheetProtection password="CC59" sheet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ANSUCHEN</vt:lpstr>
      <vt:lpstr>ABRECHNUNG</vt:lpstr>
      <vt:lpstr>Zusammenfassung</vt:lpstr>
      <vt:lpstr>Auswahl</vt:lpstr>
      <vt:lpstr>ABRECHNUNG!Druckbereich</vt:lpstr>
      <vt:lpstr>Jahr</vt:lpstr>
      <vt:lpstr>Vorsteuerabzugsberechtigt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lanm13gir</dc:creator>
  <cp:lastModifiedBy>Schwanzlberger Andreas</cp:lastModifiedBy>
  <cp:lastPrinted>2021-04-07T08:12:22Z</cp:lastPrinted>
  <dcterms:created xsi:type="dcterms:W3CDTF">2013-10-17T08:28:01Z</dcterms:created>
  <dcterms:modified xsi:type="dcterms:W3CDTF">2021-10-21T06:54:27Z</dcterms:modified>
</cp:coreProperties>
</file>