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Formulare\Finanzpläne_2026_01\"/>
    </mc:Choice>
  </mc:AlternateContent>
  <xr:revisionPtr revIDLastSave="0" documentId="13_ncr:1_{F40AF555-AA89-478A-B0AD-E00F08B7C540}" xr6:coauthVersionLast="47" xr6:coauthVersionMax="47" xr10:uidLastSave="{00000000-0000-0000-0000-000000000000}"/>
  <bookViews>
    <workbookView xWindow="-120" yWindow="-120" windowWidth="38550" windowHeight="18315" activeTab="4" xr2:uid="{00000000-000D-0000-FFFF-FFFF00000000}"/>
  </bookViews>
  <sheets>
    <sheet name="Plan Veranstaltung" sheetId="1" r:id="rId1"/>
    <sheet name="IST Veranstaltung" sheetId="4" r:id="rId2"/>
    <sheet name="Einzelbelegaufstellung" sheetId="2" r:id="rId3"/>
    <sheet name="Checkliste" sheetId="10" state="hidden" r:id="rId4"/>
    <sheet name="Information" sheetId="9" r:id="rId5"/>
    <sheet name="Berechnung Ausgaben" sheetId="5" state="hidden" r:id="rId6"/>
    <sheet name="Berechnung Einnahmen" sheetId="6" state="hidden" r:id="rId7"/>
    <sheet name="Berechnung anrechenbare A" sheetId="7" state="hidden" r:id="rId8"/>
    <sheet name="Berechnung anrechenbare E" sheetId="8" state="hidden" r:id="rId9"/>
  </sheets>
  <definedNames>
    <definedName name="_xlnm.Print_Area" localSheetId="2">Einzelbelegaufstellung!$A$1:$J$185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 l="1"/>
  <c r="H92" i="2" s="1"/>
  <c r="H138" i="2" s="1"/>
  <c r="I46" i="2"/>
  <c r="I92" i="2" s="1"/>
  <c r="I138" i="2" s="1"/>
  <c r="G46" i="2"/>
  <c r="G92" i="2" s="1"/>
  <c r="G138" i="2" s="1"/>
  <c r="D50" i="2" l="1"/>
  <c r="C50" i="2"/>
  <c r="B83" i="7" l="1"/>
  <c r="C83" i="7"/>
  <c r="D83" i="7"/>
  <c r="E83" i="7"/>
  <c r="F83" i="7"/>
  <c r="G83" i="7"/>
  <c r="H83" i="7"/>
  <c r="I83" i="7"/>
  <c r="J83" i="7"/>
  <c r="K83" i="7"/>
  <c r="L83" i="7"/>
  <c r="M83" i="7"/>
  <c r="N83" i="7"/>
  <c r="B84" i="7"/>
  <c r="C84" i="7"/>
  <c r="D84" i="7"/>
  <c r="E84" i="7"/>
  <c r="F84" i="7"/>
  <c r="G84" i="7"/>
  <c r="H84" i="7"/>
  <c r="I84" i="7"/>
  <c r="J84" i="7"/>
  <c r="K84" i="7"/>
  <c r="L84" i="7"/>
  <c r="M84" i="7"/>
  <c r="N84" i="7"/>
  <c r="B85" i="7"/>
  <c r="C85" i="7"/>
  <c r="D85" i="7"/>
  <c r="E85" i="7"/>
  <c r="F85" i="7"/>
  <c r="G85" i="7"/>
  <c r="H85" i="7"/>
  <c r="I85" i="7"/>
  <c r="J85" i="7"/>
  <c r="K85" i="7"/>
  <c r="L85" i="7"/>
  <c r="M85" i="7"/>
  <c r="N85" i="7"/>
  <c r="B86" i="7"/>
  <c r="C86" i="7"/>
  <c r="D86" i="7"/>
  <c r="E86" i="7"/>
  <c r="F86" i="7"/>
  <c r="G86" i="7"/>
  <c r="H86" i="7"/>
  <c r="I86" i="7"/>
  <c r="J86" i="7"/>
  <c r="K86" i="7"/>
  <c r="L86" i="7"/>
  <c r="M86" i="7"/>
  <c r="N86" i="7"/>
  <c r="B87" i="7"/>
  <c r="C87" i="7"/>
  <c r="D87" i="7"/>
  <c r="E87" i="7"/>
  <c r="F87" i="7"/>
  <c r="G87" i="7"/>
  <c r="H87" i="7"/>
  <c r="I87" i="7"/>
  <c r="J87" i="7"/>
  <c r="K87" i="7"/>
  <c r="L87" i="7"/>
  <c r="M87" i="7"/>
  <c r="N87" i="7"/>
  <c r="B88" i="7"/>
  <c r="C88" i="7"/>
  <c r="D88" i="7"/>
  <c r="E88" i="7"/>
  <c r="F88" i="7"/>
  <c r="G88" i="7"/>
  <c r="H88" i="7"/>
  <c r="I88" i="7"/>
  <c r="J88" i="7"/>
  <c r="K88" i="7"/>
  <c r="L88" i="7"/>
  <c r="M88" i="7"/>
  <c r="N88" i="7"/>
  <c r="B89" i="7"/>
  <c r="C89" i="7"/>
  <c r="D89" i="7"/>
  <c r="E89" i="7"/>
  <c r="F89" i="7"/>
  <c r="G89" i="7"/>
  <c r="H89" i="7"/>
  <c r="I89" i="7"/>
  <c r="J89" i="7"/>
  <c r="K89" i="7"/>
  <c r="L89" i="7"/>
  <c r="M89" i="7"/>
  <c r="N89" i="7"/>
  <c r="B90" i="7"/>
  <c r="C90" i="7"/>
  <c r="D90" i="7"/>
  <c r="E90" i="7"/>
  <c r="F90" i="7"/>
  <c r="G90" i="7"/>
  <c r="H90" i="7"/>
  <c r="I90" i="7"/>
  <c r="J90" i="7"/>
  <c r="K90" i="7"/>
  <c r="L90" i="7"/>
  <c r="M90" i="7"/>
  <c r="N90" i="7"/>
  <c r="B91" i="7"/>
  <c r="C91" i="7"/>
  <c r="D91" i="7"/>
  <c r="E91" i="7"/>
  <c r="F91" i="7"/>
  <c r="G91" i="7"/>
  <c r="H91" i="7"/>
  <c r="I91" i="7"/>
  <c r="J91" i="7"/>
  <c r="K91" i="7"/>
  <c r="L91" i="7"/>
  <c r="M91" i="7"/>
  <c r="N91" i="7"/>
  <c r="B92" i="7"/>
  <c r="C92" i="7"/>
  <c r="D92" i="7"/>
  <c r="E92" i="7"/>
  <c r="F92" i="7"/>
  <c r="G92" i="7"/>
  <c r="H92" i="7"/>
  <c r="I92" i="7"/>
  <c r="J92" i="7"/>
  <c r="K92" i="7"/>
  <c r="L92" i="7"/>
  <c r="M92" i="7"/>
  <c r="N92" i="7"/>
  <c r="B93" i="7"/>
  <c r="C93" i="7"/>
  <c r="D93" i="7"/>
  <c r="E93" i="7"/>
  <c r="F93" i="7"/>
  <c r="G93" i="7"/>
  <c r="H93" i="7"/>
  <c r="I93" i="7"/>
  <c r="J93" i="7"/>
  <c r="K93" i="7"/>
  <c r="L93" i="7"/>
  <c r="M93" i="7"/>
  <c r="N93" i="7"/>
  <c r="B94" i="7"/>
  <c r="C94" i="7"/>
  <c r="D94" i="7"/>
  <c r="E94" i="7"/>
  <c r="F94" i="7"/>
  <c r="G94" i="7"/>
  <c r="H94" i="7"/>
  <c r="I94" i="7"/>
  <c r="J94" i="7"/>
  <c r="K94" i="7"/>
  <c r="L94" i="7"/>
  <c r="M94" i="7"/>
  <c r="N94" i="7"/>
  <c r="B95" i="7"/>
  <c r="C95" i="7"/>
  <c r="D95" i="7"/>
  <c r="E95" i="7"/>
  <c r="F95" i="7"/>
  <c r="G95" i="7"/>
  <c r="H95" i="7"/>
  <c r="I95" i="7"/>
  <c r="J95" i="7"/>
  <c r="K95" i="7"/>
  <c r="L95" i="7"/>
  <c r="M95" i="7"/>
  <c r="N95" i="7"/>
  <c r="B96" i="7"/>
  <c r="C96" i="7"/>
  <c r="D96" i="7"/>
  <c r="E96" i="7"/>
  <c r="F96" i="7"/>
  <c r="G96" i="7"/>
  <c r="H96" i="7"/>
  <c r="I96" i="7"/>
  <c r="J96" i="7"/>
  <c r="K96" i="7"/>
  <c r="L96" i="7"/>
  <c r="M96" i="7"/>
  <c r="N96" i="7"/>
  <c r="B97" i="7"/>
  <c r="C97" i="7"/>
  <c r="D97" i="7"/>
  <c r="E97" i="7"/>
  <c r="F97" i="7"/>
  <c r="G97" i="7"/>
  <c r="H97" i="7"/>
  <c r="I97" i="7"/>
  <c r="J97" i="7"/>
  <c r="K97" i="7"/>
  <c r="L97" i="7"/>
  <c r="M97" i="7"/>
  <c r="N97" i="7"/>
  <c r="B98" i="7"/>
  <c r="C98" i="7"/>
  <c r="D98" i="7"/>
  <c r="E98" i="7"/>
  <c r="F98" i="7"/>
  <c r="G98" i="7"/>
  <c r="H98" i="7"/>
  <c r="I98" i="7"/>
  <c r="J98" i="7"/>
  <c r="K98" i="7"/>
  <c r="L98" i="7"/>
  <c r="M98" i="7"/>
  <c r="N98" i="7"/>
  <c r="B99" i="7"/>
  <c r="C99" i="7"/>
  <c r="D99" i="7"/>
  <c r="E99" i="7"/>
  <c r="F99" i="7"/>
  <c r="G99" i="7"/>
  <c r="H99" i="7"/>
  <c r="I99" i="7"/>
  <c r="J99" i="7"/>
  <c r="K99" i="7"/>
  <c r="L99" i="7"/>
  <c r="M99" i="7"/>
  <c r="N99" i="7"/>
  <c r="B100" i="7"/>
  <c r="C100" i="7"/>
  <c r="D100" i="7"/>
  <c r="E100" i="7"/>
  <c r="F100" i="7"/>
  <c r="G100" i="7"/>
  <c r="H100" i="7"/>
  <c r="I100" i="7"/>
  <c r="J100" i="7"/>
  <c r="K100" i="7"/>
  <c r="L100" i="7"/>
  <c r="M100" i="7"/>
  <c r="N100" i="7"/>
  <c r="B101" i="7"/>
  <c r="C101" i="7"/>
  <c r="D101" i="7"/>
  <c r="E101" i="7"/>
  <c r="F101" i="7"/>
  <c r="G101" i="7"/>
  <c r="H101" i="7"/>
  <c r="I101" i="7"/>
  <c r="J101" i="7"/>
  <c r="K101" i="7"/>
  <c r="L101" i="7"/>
  <c r="M101" i="7"/>
  <c r="N101" i="7"/>
  <c r="B102" i="7"/>
  <c r="C102" i="7"/>
  <c r="D102" i="7"/>
  <c r="E102" i="7"/>
  <c r="F102" i="7"/>
  <c r="G102" i="7"/>
  <c r="H102" i="7"/>
  <c r="I102" i="7"/>
  <c r="J102" i="7"/>
  <c r="K102" i="7"/>
  <c r="L102" i="7"/>
  <c r="M102" i="7"/>
  <c r="N102" i="7"/>
  <c r="B103" i="7"/>
  <c r="C103" i="7"/>
  <c r="D103" i="7"/>
  <c r="E103" i="7"/>
  <c r="F103" i="7"/>
  <c r="G103" i="7"/>
  <c r="H103" i="7"/>
  <c r="I103" i="7"/>
  <c r="J103" i="7"/>
  <c r="K103" i="7"/>
  <c r="L103" i="7"/>
  <c r="M103" i="7"/>
  <c r="N103" i="7"/>
  <c r="B104" i="7"/>
  <c r="C104" i="7"/>
  <c r="D104" i="7"/>
  <c r="E104" i="7"/>
  <c r="F104" i="7"/>
  <c r="G104" i="7"/>
  <c r="H104" i="7"/>
  <c r="I104" i="7"/>
  <c r="J104" i="7"/>
  <c r="K104" i="7"/>
  <c r="L104" i="7"/>
  <c r="M104" i="7"/>
  <c r="N104" i="7"/>
  <c r="B105" i="7"/>
  <c r="C105" i="7"/>
  <c r="D105" i="7"/>
  <c r="E105" i="7"/>
  <c r="F105" i="7"/>
  <c r="G105" i="7"/>
  <c r="H105" i="7"/>
  <c r="I105" i="7"/>
  <c r="J105" i="7"/>
  <c r="K105" i="7"/>
  <c r="L105" i="7"/>
  <c r="M105" i="7"/>
  <c r="N105" i="7"/>
  <c r="B106" i="7"/>
  <c r="C106" i="7"/>
  <c r="D106" i="7"/>
  <c r="E106" i="7"/>
  <c r="F106" i="7"/>
  <c r="G106" i="7"/>
  <c r="H106" i="7"/>
  <c r="I106" i="7"/>
  <c r="J106" i="7"/>
  <c r="K106" i="7"/>
  <c r="L106" i="7"/>
  <c r="M106" i="7"/>
  <c r="N106" i="7"/>
  <c r="B107" i="7"/>
  <c r="C107" i="7"/>
  <c r="D107" i="7"/>
  <c r="E107" i="7"/>
  <c r="F107" i="7"/>
  <c r="G107" i="7"/>
  <c r="H107" i="7"/>
  <c r="I107" i="7"/>
  <c r="J107" i="7"/>
  <c r="K107" i="7"/>
  <c r="L107" i="7"/>
  <c r="M107" i="7"/>
  <c r="N107" i="7"/>
  <c r="B108" i="7"/>
  <c r="C108" i="7"/>
  <c r="D108" i="7"/>
  <c r="E108" i="7"/>
  <c r="F108" i="7"/>
  <c r="G108" i="7"/>
  <c r="H108" i="7"/>
  <c r="I108" i="7"/>
  <c r="J108" i="7"/>
  <c r="K108" i="7"/>
  <c r="L108" i="7"/>
  <c r="M108" i="7"/>
  <c r="N108" i="7"/>
  <c r="B109" i="7"/>
  <c r="C109" i="7"/>
  <c r="D109" i="7"/>
  <c r="E109" i="7"/>
  <c r="F109" i="7"/>
  <c r="G109" i="7"/>
  <c r="H109" i="7"/>
  <c r="I109" i="7"/>
  <c r="J109" i="7"/>
  <c r="K109" i="7"/>
  <c r="L109" i="7"/>
  <c r="M109" i="7"/>
  <c r="N109" i="7"/>
  <c r="B110" i="7"/>
  <c r="C110" i="7"/>
  <c r="D110" i="7"/>
  <c r="E110" i="7"/>
  <c r="F110" i="7"/>
  <c r="G110" i="7"/>
  <c r="H110" i="7"/>
  <c r="I110" i="7"/>
  <c r="J110" i="7"/>
  <c r="K110" i="7"/>
  <c r="L110" i="7"/>
  <c r="M110" i="7"/>
  <c r="N110" i="7"/>
  <c r="B111" i="7"/>
  <c r="C111" i="7"/>
  <c r="D111" i="7"/>
  <c r="E111" i="7"/>
  <c r="F111" i="7"/>
  <c r="G111" i="7"/>
  <c r="H111" i="7"/>
  <c r="I111" i="7"/>
  <c r="J111" i="7"/>
  <c r="K111" i="7"/>
  <c r="L111" i="7"/>
  <c r="M111" i="7"/>
  <c r="N111" i="7"/>
  <c r="B112" i="7"/>
  <c r="C112" i="7"/>
  <c r="D112" i="7"/>
  <c r="E112" i="7"/>
  <c r="F112" i="7"/>
  <c r="G112" i="7"/>
  <c r="H112" i="7"/>
  <c r="I112" i="7"/>
  <c r="J112" i="7"/>
  <c r="K112" i="7"/>
  <c r="L112" i="7"/>
  <c r="M112" i="7"/>
  <c r="N112" i="7"/>
  <c r="B113" i="7"/>
  <c r="C113" i="7"/>
  <c r="D113" i="7"/>
  <c r="E113" i="7"/>
  <c r="F113" i="7"/>
  <c r="G113" i="7"/>
  <c r="H113" i="7"/>
  <c r="I113" i="7"/>
  <c r="J113" i="7"/>
  <c r="K113" i="7"/>
  <c r="L113" i="7"/>
  <c r="M113" i="7"/>
  <c r="N113" i="7"/>
  <c r="B114" i="7"/>
  <c r="C114" i="7"/>
  <c r="D114" i="7"/>
  <c r="E114" i="7"/>
  <c r="F114" i="7"/>
  <c r="G114" i="7"/>
  <c r="H114" i="7"/>
  <c r="I114" i="7"/>
  <c r="J114" i="7"/>
  <c r="K114" i="7"/>
  <c r="L114" i="7"/>
  <c r="M114" i="7"/>
  <c r="N114" i="7"/>
  <c r="B115" i="7"/>
  <c r="C115" i="7"/>
  <c r="D115" i="7"/>
  <c r="E115" i="7"/>
  <c r="F115" i="7"/>
  <c r="G115" i="7"/>
  <c r="H115" i="7"/>
  <c r="I115" i="7"/>
  <c r="J115" i="7"/>
  <c r="K115" i="7"/>
  <c r="L115" i="7"/>
  <c r="M115" i="7"/>
  <c r="N115" i="7"/>
  <c r="B116" i="7"/>
  <c r="C116" i="7"/>
  <c r="D116" i="7"/>
  <c r="E116" i="7"/>
  <c r="F116" i="7"/>
  <c r="G116" i="7"/>
  <c r="H116" i="7"/>
  <c r="I116" i="7"/>
  <c r="J116" i="7"/>
  <c r="K116" i="7"/>
  <c r="L116" i="7"/>
  <c r="M116" i="7"/>
  <c r="N116" i="7"/>
  <c r="B117" i="7"/>
  <c r="C117" i="7"/>
  <c r="D117" i="7"/>
  <c r="E117" i="7"/>
  <c r="F117" i="7"/>
  <c r="G117" i="7"/>
  <c r="H117" i="7"/>
  <c r="I117" i="7"/>
  <c r="J117" i="7"/>
  <c r="K117" i="7"/>
  <c r="L117" i="7"/>
  <c r="M117" i="7"/>
  <c r="N117" i="7"/>
  <c r="B118" i="7"/>
  <c r="C118" i="7"/>
  <c r="D118" i="7"/>
  <c r="E118" i="7"/>
  <c r="F118" i="7"/>
  <c r="G118" i="7"/>
  <c r="H118" i="7"/>
  <c r="I118" i="7"/>
  <c r="J118" i="7"/>
  <c r="K118" i="7"/>
  <c r="L118" i="7"/>
  <c r="M118" i="7"/>
  <c r="N118" i="7"/>
  <c r="B119" i="7"/>
  <c r="C119" i="7"/>
  <c r="D119" i="7"/>
  <c r="E119" i="7"/>
  <c r="F119" i="7"/>
  <c r="G119" i="7"/>
  <c r="H119" i="7"/>
  <c r="I119" i="7"/>
  <c r="J119" i="7"/>
  <c r="K119" i="7"/>
  <c r="L119" i="7"/>
  <c r="M119" i="7"/>
  <c r="N119" i="7"/>
  <c r="B120" i="7"/>
  <c r="C120" i="7"/>
  <c r="D120" i="7"/>
  <c r="E120" i="7"/>
  <c r="F120" i="7"/>
  <c r="G120" i="7"/>
  <c r="H120" i="7"/>
  <c r="I120" i="7"/>
  <c r="J120" i="7"/>
  <c r="K120" i="7"/>
  <c r="L120" i="7"/>
  <c r="M120" i="7"/>
  <c r="N120" i="7"/>
  <c r="B121" i="7"/>
  <c r="C121" i="7"/>
  <c r="D121" i="7"/>
  <c r="E121" i="7"/>
  <c r="F121" i="7"/>
  <c r="G121" i="7"/>
  <c r="H121" i="7"/>
  <c r="I121" i="7"/>
  <c r="J121" i="7"/>
  <c r="K121" i="7"/>
  <c r="L121" i="7"/>
  <c r="M121" i="7"/>
  <c r="N121" i="7"/>
  <c r="N82" i="7"/>
  <c r="M82" i="7"/>
  <c r="L82" i="7"/>
  <c r="K82" i="7"/>
  <c r="J82" i="7"/>
  <c r="I82" i="7"/>
  <c r="H82" i="7"/>
  <c r="G82" i="7"/>
  <c r="F82" i="7"/>
  <c r="E82" i="7"/>
  <c r="D82" i="7"/>
  <c r="C82" i="7"/>
  <c r="B82" i="7"/>
  <c r="B43" i="7"/>
  <c r="C43" i="7"/>
  <c r="D43" i="7"/>
  <c r="E43" i="7"/>
  <c r="F43" i="7"/>
  <c r="G43" i="7"/>
  <c r="H43" i="7"/>
  <c r="I43" i="7"/>
  <c r="J43" i="7"/>
  <c r="K43" i="7"/>
  <c r="L43" i="7"/>
  <c r="M43" i="7"/>
  <c r="N43" i="7"/>
  <c r="B44" i="7"/>
  <c r="C44" i="7"/>
  <c r="D44" i="7"/>
  <c r="E44" i="7"/>
  <c r="F44" i="7"/>
  <c r="G44" i="7"/>
  <c r="H44" i="7"/>
  <c r="I44" i="7"/>
  <c r="J44" i="7"/>
  <c r="K44" i="7"/>
  <c r="L44" i="7"/>
  <c r="M44" i="7"/>
  <c r="N44" i="7"/>
  <c r="B45" i="7"/>
  <c r="C45" i="7"/>
  <c r="D45" i="7"/>
  <c r="E45" i="7"/>
  <c r="F45" i="7"/>
  <c r="G45" i="7"/>
  <c r="H45" i="7"/>
  <c r="I45" i="7"/>
  <c r="J45" i="7"/>
  <c r="K45" i="7"/>
  <c r="L45" i="7"/>
  <c r="M45" i="7"/>
  <c r="N45" i="7"/>
  <c r="B46" i="7"/>
  <c r="C46" i="7"/>
  <c r="D46" i="7"/>
  <c r="E46" i="7"/>
  <c r="F46" i="7"/>
  <c r="G46" i="7"/>
  <c r="H46" i="7"/>
  <c r="I46" i="7"/>
  <c r="J46" i="7"/>
  <c r="K46" i="7"/>
  <c r="L46" i="7"/>
  <c r="M46" i="7"/>
  <c r="N46" i="7"/>
  <c r="B47" i="7"/>
  <c r="C47" i="7"/>
  <c r="D47" i="7"/>
  <c r="E47" i="7"/>
  <c r="F47" i="7"/>
  <c r="G47" i="7"/>
  <c r="H47" i="7"/>
  <c r="I47" i="7"/>
  <c r="J47" i="7"/>
  <c r="K47" i="7"/>
  <c r="L47" i="7"/>
  <c r="M47" i="7"/>
  <c r="N47" i="7"/>
  <c r="B48" i="7"/>
  <c r="C48" i="7"/>
  <c r="D48" i="7"/>
  <c r="E48" i="7"/>
  <c r="F48" i="7"/>
  <c r="G48" i="7"/>
  <c r="H48" i="7"/>
  <c r="I48" i="7"/>
  <c r="J48" i="7"/>
  <c r="K48" i="7"/>
  <c r="L48" i="7"/>
  <c r="M48" i="7"/>
  <c r="N48" i="7"/>
  <c r="B49" i="7"/>
  <c r="C49" i="7"/>
  <c r="D49" i="7"/>
  <c r="E49" i="7"/>
  <c r="F49" i="7"/>
  <c r="G49" i="7"/>
  <c r="H49" i="7"/>
  <c r="I49" i="7"/>
  <c r="J49" i="7"/>
  <c r="K49" i="7"/>
  <c r="L49" i="7"/>
  <c r="M49" i="7"/>
  <c r="N49" i="7"/>
  <c r="B50" i="7"/>
  <c r="C50" i="7"/>
  <c r="D50" i="7"/>
  <c r="E50" i="7"/>
  <c r="F50" i="7"/>
  <c r="G50" i="7"/>
  <c r="H50" i="7"/>
  <c r="I50" i="7"/>
  <c r="J50" i="7"/>
  <c r="K50" i="7"/>
  <c r="L50" i="7"/>
  <c r="M50" i="7"/>
  <c r="N50" i="7"/>
  <c r="B51" i="7"/>
  <c r="C51" i="7"/>
  <c r="D51" i="7"/>
  <c r="E51" i="7"/>
  <c r="F51" i="7"/>
  <c r="G51" i="7"/>
  <c r="H51" i="7"/>
  <c r="I51" i="7"/>
  <c r="J51" i="7"/>
  <c r="K51" i="7"/>
  <c r="L51" i="7"/>
  <c r="M51" i="7"/>
  <c r="N51" i="7"/>
  <c r="B52" i="7"/>
  <c r="C52" i="7"/>
  <c r="D52" i="7"/>
  <c r="E52" i="7"/>
  <c r="F52" i="7"/>
  <c r="G52" i="7"/>
  <c r="H52" i="7"/>
  <c r="I52" i="7"/>
  <c r="J52" i="7"/>
  <c r="K52" i="7"/>
  <c r="L52" i="7"/>
  <c r="M52" i="7"/>
  <c r="N52" i="7"/>
  <c r="B53" i="7"/>
  <c r="C53" i="7"/>
  <c r="D53" i="7"/>
  <c r="E53" i="7"/>
  <c r="F53" i="7"/>
  <c r="G53" i="7"/>
  <c r="H53" i="7"/>
  <c r="I53" i="7"/>
  <c r="J53" i="7"/>
  <c r="K53" i="7"/>
  <c r="L53" i="7"/>
  <c r="M53" i="7"/>
  <c r="N53" i="7"/>
  <c r="B54" i="7"/>
  <c r="C54" i="7"/>
  <c r="D54" i="7"/>
  <c r="E54" i="7"/>
  <c r="F54" i="7"/>
  <c r="G54" i="7"/>
  <c r="H54" i="7"/>
  <c r="I54" i="7"/>
  <c r="J54" i="7"/>
  <c r="K54" i="7"/>
  <c r="L54" i="7"/>
  <c r="M54" i="7"/>
  <c r="N54" i="7"/>
  <c r="B55" i="7"/>
  <c r="C55" i="7"/>
  <c r="D55" i="7"/>
  <c r="E55" i="7"/>
  <c r="F55" i="7"/>
  <c r="G55" i="7"/>
  <c r="H55" i="7"/>
  <c r="I55" i="7"/>
  <c r="J55" i="7"/>
  <c r="K55" i="7"/>
  <c r="L55" i="7"/>
  <c r="M55" i="7"/>
  <c r="N55" i="7"/>
  <c r="B56" i="7"/>
  <c r="C56" i="7"/>
  <c r="D56" i="7"/>
  <c r="E56" i="7"/>
  <c r="F56" i="7"/>
  <c r="G56" i="7"/>
  <c r="H56" i="7"/>
  <c r="I56" i="7"/>
  <c r="J56" i="7"/>
  <c r="K56" i="7"/>
  <c r="L56" i="7"/>
  <c r="M56" i="7"/>
  <c r="N56" i="7"/>
  <c r="B57" i="7"/>
  <c r="C57" i="7"/>
  <c r="D57" i="7"/>
  <c r="E57" i="7"/>
  <c r="F57" i="7"/>
  <c r="G57" i="7"/>
  <c r="H57" i="7"/>
  <c r="I57" i="7"/>
  <c r="J57" i="7"/>
  <c r="K57" i="7"/>
  <c r="L57" i="7"/>
  <c r="M57" i="7"/>
  <c r="N57" i="7"/>
  <c r="B58" i="7"/>
  <c r="C58" i="7"/>
  <c r="D58" i="7"/>
  <c r="E58" i="7"/>
  <c r="F58" i="7"/>
  <c r="G58" i="7"/>
  <c r="H58" i="7"/>
  <c r="I58" i="7"/>
  <c r="J58" i="7"/>
  <c r="K58" i="7"/>
  <c r="L58" i="7"/>
  <c r="M58" i="7"/>
  <c r="N58" i="7"/>
  <c r="B59" i="7"/>
  <c r="C59" i="7"/>
  <c r="D59" i="7"/>
  <c r="E59" i="7"/>
  <c r="F59" i="7"/>
  <c r="G59" i="7"/>
  <c r="H59" i="7"/>
  <c r="I59" i="7"/>
  <c r="J59" i="7"/>
  <c r="K59" i="7"/>
  <c r="L59" i="7"/>
  <c r="M59" i="7"/>
  <c r="N59" i="7"/>
  <c r="B60" i="7"/>
  <c r="C60" i="7"/>
  <c r="D60" i="7"/>
  <c r="E60" i="7"/>
  <c r="F60" i="7"/>
  <c r="G60" i="7"/>
  <c r="H60" i="7"/>
  <c r="I60" i="7"/>
  <c r="J60" i="7"/>
  <c r="K60" i="7"/>
  <c r="L60" i="7"/>
  <c r="M60" i="7"/>
  <c r="N60" i="7"/>
  <c r="B61" i="7"/>
  <c r="C61" i="7"/>
  <c r="D61" i="7"/>
  <c r="E61" i="7"/>
  <c r="F61" i="7"/>
  <c r="G61" i="7"/>
  <c r="H61" i="7"/>
  <c r="I61" i="7"/>
  <c r="J61" i="7"/>
  <c r="K61" i="7"/>
  <c r="L61" i="7"/>
  <c r="M61" i="7"/>
  <c r="N61" i="7"/>
  <c r="B62" i="7"/>
  <c r="C62" i="7"/>
  <c r="D62" i="7"/>
  <c r="E62" i="7"/>
  <c r="F62" i="7"/>
  <c r="G62" i="7"/>
  <c r="H62" i="7"/>
  <c r="I62" i="7"/>
  <c r="J62" i="7"/>
  <c r="K62" i="7"/>
  <c r="L62" i="7"/>
  <c r="M62" i="7"/>
  <c r="N62" i="7"/>
  <c r="B63" i="7"/>
  <c r="C63" i="7"/>
  <c r="D63" i="7"/>
  <c r="E63" i="7"/>
  <c r="F63" i="7"/>
  <c r="G63" i="7"/>
  <c r="H63" i="7"/>
  <c r="I63" i="7"/>
  <c r="J63" i="7"/>
  <c r="K63" i="7"/>
  <c r="L63" i="7"/>
  <c r="M63" i="7"/>
  <c r="N63" i="7"/>
  <c r="B64" i="7"/>
  <c r="C64" i="7"/>
  <c r="D64" i="7"/>
  <c r="E64" i="7"/>
  <c r="F64" i="7"/>
  <c r="G64" i="7"/>
  <c r="H64" i="7"/>
  <c r="I64" i="7"/>
  <c r="J64" i="7"/>
  <c r="K64" i="7"/>
  <c r="L64" i="7"/>
  <c r="M64" i="7"/>
  <c r="N64" i="7"/>
  <c r="B65" i="7"/>
  <c r="C65" i="7"/>
  <c r="D65" i="7"/>
  <c r="E65" i="7"/>
  <c r="F65" i="7"/>
  <c r="G65" i="7"/>
  <c r="H65" i="7"/>
  <c r="I65" i="7"/>
  <c r="J65" i="7"/>
  <c r="K65" i="7"/>
  <c r="L65" i="7"/>
  <c r="M65" i="7"/>
  <c r="N65" i="7"/>
  <c r="B66" i="7"/>
  <c r="C66" i="7"/>
  <c r="D66" i="7"/>
  <c r="E66" i="7"/>
  <c r="F66" i="7"/>
  <c r="G66" i="7"/>
  <c r="H66" i="7"/>
  <c r="I66" i="7"/>
  <c r="J66" i="7"/>
  <c r="K66" i="7"/>
  <c r="L66" i="7"/>
  <c r="M66" i="7"/>
  <c r="N66" i="7"/>
  <c r="B67" i="7"/>
  <c r="C67" i="7"/>
  <c r="D67" i="7"/>
  <c r="E67" i="7"/>
  <c r="F67" i="7"/>
  <c r="G67" i="7"/>
  <c r="H67" i="7"/>
  <c r="I67" i="7"/>
  <c r="J67" i="7"/>
  <c r="K67" i="7"/>
  <c r="L67" i="7"/>
  <c r="M67" i="7"/>
  <c r="N67" i="7"/>
  <c r="B68" i="7"/>
  <c r="C68" i="7"/>
  <c r="D68" i="7"/>
  <c r="E68" i="7"/>
  <c r="F68" i="7"/>
  <c r="G68" i="7"/>
  <c r="H68" i="7"/>
  <c r="I68" i="7"/>
  <c r="J68" i="7"/>
  <c r="K68" i="7"/>
  <c r="L68" i="7"/>
  <c r="M68" i="7"/>
  <c r="N68" i="7"/>
  <c r="B69" i="7"/>
  <c r="C69" i="7"/>
  <c r="D69" i="7"/>
  <c r="E69" i="7"/>
  <c r="F69" i="7"/>
  <c r="G69" i="7"/>
  <c r="H69" i="7"/>
  <c r="I69" i="7"/>
  <c r="J69" i="7"/>
  <c r="K69" i="7"/>
  <c r="L69" i="7"/>
  <c r="M69" i="7"/>
  <c r="N69" i="7"/>
  <c r="B70" i="7"/>
  <c r="C70" i="7"/>
  <c r="D70" i="7"/>
  <c r="E70" i="7"/>
  <c r="F70" i="7"/>
  <c r="G70" i="7"/>
  <c r="H70" i="7"/>
  <c r="I70" i="7"/>
  <c r="J70" i="7"/>
  <c r="K70" i="7"/>
  <c r="L70" i="7"/>
  <c r="M70" i="7"/>
  <c r="N70" i="7"/>
  <c r="B71" i="7"/>
  <c r="C71" i="7"/>
  <c r="D71" i="7"/>
  <c r="E71" i="7"/>
  <c r="F71" i="7"/>
  <c r="G71" i="7"/>
  <c r="H71" i="7"/>
  <c r="I71" i="7"/>
  <c r="J71" i="7"/>
  <c r="K71" i="7"/>
  <c r="L71" i="7"/>
  <c r="M71" i="7"/>
  <c r="N71" i="7"/>
  <c r="B72" i="7"/>
  <c r="C72" i="7"/>
  <c r="D72" i="7"/>
  <c r="E72" i="7"/>
  <c r="F72" i="7"/>
  <c r="G72" i="7"/>
  <c r="H72" i="7"/>
  <c r="I72" i="7"/>
  <c r="J72" i="7"/>
  <c r="K72" i="7"/>
  <c r="L72" i="7"/>
  <c r="M72" i="7"/>
  <c r="N72" i="7"/>
  <c r="B73" i="7"/>
  <c r="C73" i="7"/>
  <c r="D73" i="7"/>
  <c r="E73" i="7"/>
  <c r="F73" i="7"/>
  <c r="G73" i="7"/>
  <c r="H73" i="7"/>
  <c r="I73" i="7"/>
  <c r="J73" i="7"/>
  <c r="K73" i="7"/>
  <c r="L73" i="7"/>
  <c r="M73" i="7"/>
  <c r="N73" i="7"/>
  <c r="B74" i="7"/>
  <c r="C74" i="7"/>
  <c r="D74" i="7"/>
  <c r="E74" i="7"/>
  <c r="F74" i="7"/>
  <c r="G74" i="7"/>
  <c r="H74" i="7"/>
  <c r="I74" i="7"/>
  <c r="J74" i="7"/>
  <c r="K74" i="7"/>
  <c r="L74" i="7"/>
  <c r="M74" i="7"/>
  <c r="N74" i="7"/>
  <c r="B75" i="7"/>
  <c r="C75" i="7"/>
  <c r="D75" i="7"/>
  <c r="E75" i="7"/>
  <c r="F75" i="7"/>
  <c r="G75" i="7"/>
  <c r="H75" i="7"/>
  <c r="I75" i="7"/>
  <c r="J75" i="7"/>
  <c r="K75" i="7"/>
  <c r="L75" i="7"/>
  <c r="M75" i="7"/>
  <c r="N75" i="7"/>
  <c r="B76" i="7"/>
  <c r="C76" i="7"/>
  <c r="D76" i="7"/>
  <c r="E76" i="7"/>
  <c r="F76" i="7"/>
  <c r="G76" i="7"/>
  <c r="H76" i="7"/>
  <c r="I76" i="7"/>
  <c r="J76" i="7"/>
  <c r="K76" i="7"/>
  <c r="L76" i="7"/>
  <c r="M76" i="7"/>
  <c r="N76" i="7"/>
  <c r="B77" i="7"/>
  <c r="C77" i="7"/>
  <c r="D77" i="7"/>
  <c r="E77" i="7"/>
  <c r="F77" i="7"/>
  <c r="G77" i="7"/>
  <c r="H77" i="7"/>
  <c r="I77" i="7"/>
  <c r="J77" i="7"/>
  <c r="K77" i="7"/>
  <c r="L77" i="7"/>
  <c r="M77" i="7"/>
  <c r="N77" i="7"/>
  <c r="B78" i="7"/>
  <c r="C78" i="7"/>
  <c r="D78" i="7"/>
  <c r="E78" i="7"/>
  <c r="F78" i="7"/>
  <c r="G78" i="7"/>
  <c r="H78" i="7"/>
  <c r="I78" i="7"/>
  <c r="J78" i="7"/>
  <c r="K78" i="7"/>
  <c r="L78" i="7"/>
  <c r="M78" i="7"/>
  <c r="N78" i="7"/>
  <c r="B79" i="7"/>
  <c r="C79" i="7"/>
  <c r="D79" i="7"/>
  <c r="E79" i="7"/>
  <c r="F79" i="7"/>
  <c r="G79" i="7"/>
  <c r="H79" i="7"/>
  <c r="I79" i="7"/>
  <c r="J79" i="7"/>
  <c r="K79" i="7"/>
  <c r="L79" i="7"/>
  <c r="M79" i="7"/>
  <c r="N79" i="7"/>
  <c r="B80" i="7"/>
  <c r="C80" i="7"/>
  <c r="D80" i="7"/>
  <c r="E80" i="7"/>
  <c r="F80" i="7"/>
  <c r="G80" i="7"/>
  <c r="H80" i="7"/>
  <c r="I80" i="7"/>
  <c r="J80" i="7"/>
  <c r="K80" i="7"/>
  <c r="L80" i="7"/>
  <c r="M80" i="7"/>
  <c r="N80" i="7"/>
  <c r="B81" i="7"/>
  <c r="C81" i="7"/>
  <c r="D81" i="7"/>
  <c r="E81" i="7"/>
  <c r="F81" i="7"/>
  <c r="G81" i="7"/>
  <c r="H81" i="7"/>
  <c r="I81" i="7"/>
  <c r="J81" i="7"/>
  <c r="K81" i="7"/>
  <c r="L81" i="7"/>
  <c r="M81" i="7"/>
  <c r="N81" i="7"/>
  <c r="N42" i="7"/>
  <c r="M42" i="7"/>
  <c r="L42" i="7"/>
  <c r="K42" i="7"/>
  <c r="J42" i="7"/>
  <c r="I42" i="7"/>
  <c r="H42" i="7"/>
  <c r="G42" i="7"/>
  <c r="F42" i="7"/>
  <c r="E42" i="7"/>
  <c r="D42" i="7"/>
  <c r="C42" i="7"/>
  <c r="B42" i="7"/>
  <c r="B3" i="7"/>
  <c r="C3" i="7"/>
  <c r="D3" i="7"/>
  <c r="E3" i="7"/>
  <c r="F3" i="7"/>
  <c r="G3" i="7"/>
  <c r="H3" i="7"/>
  <c r="I3" i="7"/>
  <c r="J3" i="7"/>
  <c r="K3" i="7"/>
  <c r="L3" i="7"/>
  <c r="M3" i="7"/>
  <c r="N3" i="7"/>
  <c r="B4" i="7"/>
  <c r="C4" i="7"/>
  <c r="D4" i="7"/>
  <c r="E4" i="7"/>
  <c r="F4" i="7"/>
  <c r="G4" i="7"/>
  <c r="H4" i="7"/>
  <c r="I4" i="7"/>
  <c r="J4" i="7"/>
  <c r="K4" i="7"/>
  <c r="L4" i="7"/>
  <c r="M4" i="7"/>
  <c r="N4" i="7"/>
  <c r="B5" i="7"/>
  <c r="C5" i="7"/>
  <c r="D5" i="7"/>
  <c r="E5" i="7"/>
  <c r="F5" i="7"/>
  <c r="G5" i="7"/>
  <c r="H5" i="7"/>
  <c r="I5" i="7"/>
  <c r="J5" i="7"/>
  <c r="K5" i="7"/>
  <c r="L5" i="7"/>
  <c r="M5" i="7"/>
  <c r="N5" i="7"/>
  <c r="B6" i="7"/>
  <c r="C6" i="7"/>
  <c r="D6" i="7"/>
  <c r="E6" i="7"/>
  <c r="F6" i="7"/>
  <c r="G6" i="7"/>
  <c r="H6" i="7"/>
  <c r="I6" i="7"/>
  <c r="J6" i="7"/>
  <c r="K6" i="7"/>
  <c r="L6" i="7"/>
  <c r="M6" i="7"/>
  <c r="N6" i="7"/>
  <c r="B7" i="7"/>
  <c r="C7" i="7"/>
  <c r="D7" i="7"/>
  <c r="E7" i="7"/>
  <c r="F7" i="7"/>
  <c r="G7" i="7"/>
  <c r="H7" i="7"/>
  <c r="I7" i="7"/>
  <c r="J7" i="7"/>
  <c r="K7" i="7"/>
  <c r="L7" i="7"/>
  <c r="M7" i="7"/>
  <c r="N7" i="7"/>
  <c r="B8" i="7"/>
  <c r="C8" i="7"/>
  <c r="D8" i="7"/>
  <c r="E8" i="7"/>
  <c r="F8" i="7"/>
  <c r="G8" i="7"/>
  <c r="H8" i="7"/>
  <c r="I8" i="7"/>
  <c r="J8" i="7"/>
  <c r="K8" i="7"/>
  <c r="L8" i="7"/>
  <c r="M8" i="7"/>
  <c r="N8" i="7"/>
  <c r="B9" i="7"/>
  <c r="C9" i="7"/>
  <c r="D9" i="7"/>
  <c r="E9" i="7"/>
  <c r="F9" i="7"/>
  <c r="G9" i="7"/>
  <c r="H9" i="7"/>
  <c r="I9" i="7"/>
  <c r="J9" i="7"/>
  <c r="K9" i="7"/>
  <c r="L9" i="7"/>
  <c r="M9" i="7"/>
  <c r="N9" i="7"/>
  <c r="B10" i="7"/>
  <c r="C10" i="7"/>
  <c r="D10" i="7"/>
  <c r="E10" i="7"/>
  <c r="F10" i="7"/>
  <c r="G10" i="7"/>
  <c r="H10" i="7"/>
  <c r="I10" i="7"/>
  <c r="J10" i="7"/>
  <c r="K10" i="7"/>
  <c r="L10" i="7"/>
  <c r="M10" i="7"/>
  <c r="N10" i="7"/>
  <c r="B11" i="7"/>
  <c r="C11" i="7"/>
  <c r="D11" i="7"/>
  <c r="E11" i="7"/>
  <c r="F11" i="7"/>
  <c r="G11" i="7"/>
  <c r="H11" i="7"/>
  <c r="I11" i="7"/>
  <c r="J11" i="7"/>
  <c r="K11" i="7"/>
  <c r="L11" i="7"/>
  <c r="M11" i="7"/>
  <c r="N11" i="7"/>
  <c r="B12" i="7"/>
  <c r="C12" i="7"/>
  <c r="D12" i="7"/>
  <c r="E12" i="7"/>
  <c r="F12" i="7"/>
  <c r="G12" i="7"/>
  <c r="H12" i="7"/>
  <c r="I12" i="7"/>
  <c r="J12" i="7"/>
  <c r="K12" i="7"/>
  <c r="L12" i="7"/>
  <c r="M12" i="7"/>
  <c r="N12" i="7"/>
  <c r="B13" i="7"/>
  <c r="C13" i="7"/>
  <c r="D13" i="7"/>
  <c r="E13" i="7"/>
  <c r="F13" i="7"/>
  <c r="G13" i="7"/>
  <c r="H13" i="7"/>
  <c r="I13" i="7"/>
  <c r="J13" i="7"/>
  <c r="K13" i="7"/>
  <c r="L13" i="7"/>
  <c r="M13" i="7"/>
  <c r="N13" i="7"/>
  <c r="B14" i="7"/>
  <c r="C14" i="7"/>
  <c r="D14" i="7"/>
  <c r="E14" i="7"/>
  <c r="F14" i="7"/>
  <c r="G14" i="7"/>
  <c r="H14" i="7"/>
  <c r="I14" i="7"/>
  <c r="J14" i="7"/>
  <c r="K14" i="7"/>
  <c r="L14" i="7"/>
  <c r="M14" i="7"/>
  <c r="N14" i="7"/>
  <c r="B15" i="7"/>
  <c r="C15" i="7"/>
  <c r="D15" i="7"/>
  <c r="E15" i="7"/>
  <c r="F15" i="7"/>
  <c r="G15" i="7"/>
  <c r="H15" i="7"/>
  <c r="I15" i="7"/>
  <c r="J15" i="7"/>
  <c r="K15" i="7"/>
  <c r="L15" i="7"/>
  <c r="M15" i="7"/>
  <c r="N15" i="7"/>
  <c r="B16" i="7"/>
  <c r="C16" i="7"/>
  <c r="D16" i="7"/>
  <c r="E16" i="7"/>
  <c r="F16" i="7"/>
  <c r="G16" i="7"/>
  <c r="H16" i="7"/>
  <c r="I16" i="7"/>
  <c r="J16" i="7"/>
  <c r="K16" i="7"/>
  <c r="L16" i="7"/>
  <c r="M16" i="7"/>
  <c r="N16" i="7"/>
  <c r="B17" i="7"/>
  <c r="C17" i="7"/>
  <c r="D17" i="7"/>
  <c r="E17" i="7"/>
  <c r="F17" i="7"/>
  <c r="G17" i="7"/>
  <c r="H17" i="7"/>
  <c r="I17" i="7"/>
  <c r="J17" i="7"/>
  <c r="K17" i="7"/>
  <c r="L17" i="7"/>
  <c r="M17" i="7"/>
  <c r="N17" i="7"/>
  <c r="B18" i="7"/>
  <c r="C18" i="7"/>
  <c r="D18" i="7"/>
  <c r="E18" i="7"/>
  <c r="F18" i="7"/>
  <c r="G18" i="7"/>
  <c r="H18" i="7"/>
  <c r="I18" i="7"/>
  <c r="J18" i="7"/>
  <c r="K18" i="7"/>
  <c r="L18" i="7"/>
  <c r="M18" i="7"/>
  <c r="N18" i="7"/>
  <c r="B19" i="7"/>
  <c r="C19" i="7"/>
  <c r="D19" i="7"/>
  <c r="E19" i="7"/>
  <c r="F19" i="7"/>
  <c r="G19" i="7"/>
  <c r="H19" i="7"/>
  <c r="I19" i="7"/>
  <c r="J19" i="7"/>
  <c r="K19" i="7"/>
  <c r="L19" i="7"/>
  <c r="M19" i="7"/>
  <c r="N19" i="7"/>
  <c r="B20" i="7"/>
  <c r="C20" i="7"/>
  <c r="D20" i="7"/>
  <c r="E20" i="7"/>
  <c r="F20" i="7"/>
  <c r="G20" i="7"/>
  <c r="H20" i="7"/>
  <c r="I20" i="7"/>
  <c r="J20" i="7"/>
  <c r="K20" i="7"/>
  <c r="L20" i="7"/>
  <c r="M20" i="7"/>
  <c r="N20" i="7"/>
  <c r="B21" i="7"/>
  <c r="C21" i="7"/>
  <c r="D21" i="7"/>
  <c r="E21" i="7"/>
  <c r="F21" i="7"/>
  <c r="G21" i="7"/>
  <c r="H21" i="7"/>
  <c r="I21" i="7"/>
  <c r="J21" i="7"/>
  <c r="K21" i="7"/>
  <c r="L21" i="7"/>
  <c r="M21" i="7"/>
  <c r="N21" i="7"/>
  <c r="B22" i="7"/>
  <c r="C22" i="7"/>
  <c r="D22" i="7"/>
  <c r="E22" i="7"/>
  <c r="F22" i="7"/>
  <c r="G22" i="7"/>
  <c r="H22" i="7"/>
  <c r="I22" i="7"/>
  <c r="J22" i="7"/>
  <c r="K22" i="7"/>
  <c r="L22" i="7"/>
  <c r="M22" i="7"/>
  <c r="N22" i="7"/>
  <c r="B23" i="7"/>
  <c r="C23" i="7"/>
  <c r="D23" i="7"/>
  <c r="E23" i="7"/>
  <c r="F23" i="7"/>
  <c r="G23" i="7"/>
  <c r="H23" i="7"/>
  <c r="I23" i="7"/>
  <c r="J23" i="7"/>
  <c r="K23" i="7"/>
  <c r="L23" i="7"/>
  <c r="M23" i="7"/>
  <c r="N23" i="7"/>
  <c r="B24" i="7"/>
  <c r="C24" i="7"/>
  <c r="D24" i="7"/>
  <c r="E24" i="7"/>
  <c r="F24" i="7"/>
  <c r="G24" i="7"/>
  <c r="H24" i="7"/>
  <c r="I24" i="7"/>
  <c r="J24" i="7"/>
  <c r="K24" i="7"/>
  <c r="L24" i="7"/>
  <c r="M24" i="7"/>
  <c r="N24" i="7"/>
  <c r="B25" i="7"/>
  <c r="C25" i="7"/>
  <c r="D25" i="7"/>
  <c r="E25" i="7"/>
  <c r="F25" i="7"/>
  <c r="G25" i="7"/>
  <c r="H25" i="7"/>
  <c r="I25" i="7"/>
  <c r="J25" i="7"/>
  <c r="K25" i="7"/>
  <c r="L25" i="7"/>
  <c r="M25" i="7"/>
  <c r="N25" i="7"/>
  <c r="B26" i="7"/>
  <c r="C26" i="7"/>
  <c r="D26" i="7"/>
  <c r="E26" i="7"/>
  <c r="F26" i="7"/>
  <c r="G26" i="7"/>
  <c r="H26" i="7"/>
  <c r="I26" i="7"/>
  <c r="J26" i="7"/>
  <c r="K26" i="7"/>
  <c r="L26" i="7"/>
  <c r="M26" i="7"/>
  <c r="N26" i="7"/>
  <c r="B27" i="7"/>
  <c r="C27" i="7"/>
  <c r="D27" i="7"/>
  <c r="E27" i="7"/>
  <c r="F27" i="7"/>
  <c r="G27" i="7"/>
  <c r="H27" i="7"/>
  <c r="I27" i="7"/>
  <c r="J27" i="7"/>
  <c r="K27" i="7"/>
  <c r="L27" i="7"/>
  <c r="M27" i="7"/>
  <c r="N27" i="7"/>
  <c r="B28" i="7"/>
  <c r="C28" i="7"/>
  <c r="D28" i="7"/>
  <c r="E28" i="7"/>
  <c r="F28" i="7"/>
  <c r="G28" i="7"/>
  <c r="H28" i="7"/>
  <c r="I28" i="7"/>
  <c r="J28" i="7"/>
  <c r="K28" i="7"/>
  <c r="L28" i="7"/>
  <c r="M28" i="7"/>
  <c r="N28" i="7"/>
  <c r="B29" i="7"/>
  <c r="C29" i="7"/>
  <c r="D29" i="7"/>
  <c r="E29" i="7"/>
  <c r="F29" i="7"/>
  <c r="G29" i="7"/>
  <c r="H29" i="7"/>
  <c r="I29" i="7"/>
  <c r="J29" i="7"/>
  <c r="K29" i="7"/>
  <c r="L29" i="7"/>
  <c r="M29" i="7"/>
  <c r="N29" i="7"/>
  <c r="B30" i="7"/>
  <c r="C30" i="7"/>
  <c r="D30" i="7"/>
  <c r="E30" i="7"/>
  <c r="F30" i="7"/>
  <c r="G30" i="7"/>
  <c r="H30" i="7"/>
  <c r="I30" i="7"/>
  <c r="J30" i="7"/>
  <c r="K30" i="7"/>
  <c r="L30" i="7"/>
  <c r="M30" i="7"/>
  <c r="N30" i="7"/>
  <c r="B31" i="7"/>
  <c r="C31" i="7"/>
  <c r="D31" i="7"/>
  <c r="E31" i="7"/>
  <c r="F31" i="7"/>
  <c r="G31" i="7"/>
  <c r="H31" i="7"/>
  <c r="I31" i="7"/>
  <c r="J31" i="7"/>
  <c r="K31" i="7"/>
  <c r="L31" i="7"/>
  <c r="M31" i="7"/>
  <c r="N31" i="7"/>
  <c r="B32" i="7"/>
  <c r="C32" i="7"/>
  <c r="D32" i="7"/>
  <c r="E32" i="7"/>
  <c r="F32" i="7"/>
  <c r="G32" i="7"/>
  <c r="H32" i="7"/>
  <c r="I32" i="7"/>
  <c r="J32" i="7"/>
  <c r="K32" i="7"/>
  <c r="L32" i="7"/>
  <c r="M32" i="7"/>
  <c r="N32" i="7"/>
  <c r="B33" i="7"/>
  <c r="C33" i="7"/>
  <c r="D33" i="7"/>
  <c r="E33" i="7"/>
  <c r="F33" i="7"/>
  <c r="G33" i="7"/>
  <c r="H33" i="7"/>
  <c r="I33" i="7"/>
  <c r="J33" i="7"/>
  <c r="K33" i="7"/>
  <c r="L33" i="7"/>
  <c r="M33" i="7"/>
  <c r="N33" i="7"/>
  <c r="B34" i="7"/>
  <c r="C34" i="7"/>
  <c r="D34" i="7"/>
  <c r="E34" i="7"/>
  <c r="F34" i="7"/>
  <c r="G34" i="7"/>
  <c r="H34" i="7"/>
  <c r="I34" i="7"/>
  <c r="J34" i="7"/>
  <c r="K34" i="7"/>
  <c r="L34" i="7"/>
  <c r="M34" i="7"/>
  <c r="N34" i="7"/>
  <c r="B35" i="7"/>
  <c r="C35" i="7"/>
  <c r="D35" i="7"/>
  <c r="E35" i="7"/>
  <c r="F35" i="7"/>
  <c r="G35" i="7"/>
  <c r="H35" i="7"/>
  <c r="I35" i="7"/>
  <c r="J35" i="7"/>
  <c r="K35" i="7"/>
  <c r="L35" i="7"/>
  <c r="M35" i="7"/>
  <c r="N35" i="7"/>
  <c r="B36" i="7"/>
  <c r="C36" i="7"/>
  <c r="D36" i="7"/>
  <c r="E36" i="7"/>
  <c r="F36" i="7"/>
  <c r="G36" i="7"/>
  <c r="H36" i="7"/>
  <c r="I36" i="7"/>
  <c r="J36" i="7"/>
  <c r="K36" i="7"/>
  <c r="L36" i="7"/>
  <c r="M36" i="7"/>
  <c r="N36" i="7"/>
  <c r="B37" i="7"/>
  <c r="C37" i="7"/>
  <c r="D37" i="7"/>
  <c r="E37" i="7"/>
  <c r="F37" i="7"/>
  <c r="G37" i="7"/>
  <c r="H37" i="7"/>
  <c r="I37" i="7"/>
  <c r="J37" i="7"/>
  <c r="K37" i="7"/>
  <c r="L37" i="7"/>
  <c r="M37" i="7"/>
  <c r="N37" i="7"/>
  <c r="B38" i="7"/>
  <c r="C38" i="7"/>
  <c r="D38" i="7"/>
  <c r="E38" i="7"/>
  <c r="F38" i="7"/>
  <c r="G38" i="7"/>
  <c r="H38" i="7"/>
  <c r="I38" i="7"/>
  <c r="J38" i="7"/>
  <c r="K38" i="7"/>
  <c r="L38" i="7"/>
  <c r="M38" i="7"/>
  <c r="N38" i="7"/>
  <c r="B39" i="7"/>
  <c r="C39" i="7"/>
  <c r="D39" i="7"/>
  <c r="E39" i="7"/>
  <c r="F39" i="7"/>
  <c r="G39" i="7"/>
  <c r="H39" i="7"/>
  <c r="I39" i="7"/>
  <c r="J39" i="7"/>
  <c r="K39" i="7"/>
  <c r="L39" i="7"/>
  <c r="M39" i="7"/>
  <c r="N39" i="7"/>
  <c r="B40" i="7"/>
  <c r="C40" i="7"/>
  <c r="D40" i="7"/>
  <c r="E40" i="7"/>
  <c r="F40" i="7"/>
  <c r="G40" i="7"/>
  <c r="H40" i="7"/>
  <c r="I40" i="7"/>
  <c r="J40" i="7"/>
  <c r="K40" i="7"/>
  <c r="L40" i="7"/>
  <c r="M40" i="7"/>
  <c r="N40" i="7"/>
  <c r="B41" i="7"/>
  <c r="C41" i="7"/>
  <c r="D41" i="7"/>
  <c r="E41" i="7"/>
  <c r="F41" i="7"/>
  <c r="G41" i="7"/>
  <c r="H41" i="7"/>
  <c r="I41" i="7"/>
  <c r="J41" i="7"/>
  <c r="K41" i="7"/>
  <c r="L41" i="7"/>
  <c r="M41" i="7"/>
  <c r="N41" i="7"/>
  <c r="N2" i="7"/>
  <c r="M2" i="7"/>
  <c r="L2" i="7"/>
  <c r="K2" i="7"/>
  <c r="J2" i="7"/>
  <c r="I2" i="7"/>
  <c r="H2" i="7"/>
  <c r="G2" i="7"/>
  <c r="F2" i="7"/>
  <c r="E2" i="7"/>
  <c r="D2" i="7"/>
  <c r="C2" i="7"/>
  <c r="B2" i="7"/>
  <c r="B83" i="5"/>
  <c r="C83" i="5"/>
  <c r="D83" i="5"/>
  <c r="E83" i="5"/>
  <c r="F83" i="5"/>
  <c r="G83" i="5"/>
  <c r="H83" i="5"/>
  <c r="I83" i="5"/>
  <c r="J83" i="5"/>
  <c r="K83" i="5"/>
  <c r="L83" i="5"/>
  <c r="M83" i="5"/>
  <c r="N83" i="5"/>
  <c r="B84" i="5"/>
  <c r="C84" i="5"/>
  <c r="D84" i="5"/>
  <c r="E84" i="5"/>
  <c r="F84" i="5"/>
  <c r="G84" i="5"/>
  <c r="H84" i="5"/>
  <c r="I84" i="5"/>
  <c r="J84" i="5"/>
  <c r="K84" i="5"/>
  <c r="L84" i="5"/>
  <c r="M84" i="5"/>
  <c r="N84" i="5"/>
  <c r="B85" i="5"/>
  <c r="C85" i="5"/>
  <c r="D85" i="5"/>
  <c r="E85" i="5"/>
  <c r="F85" i="5"/>
  <c r="G85" i="5"/>
  <c r="H85" i="5"/>
  <c r="I85" i="5"/>
  <c r="J85" i="5"/>
  <c r="K85" i="5"/>
  <c r="L85" i="5"/>
  <c r="M85" i="5"/>
  <c r="N85" i="5"/>
  <c r="B86" i="5"/>
  <c r="C86" i="5"/>
  <c r="D86" i="5"/>
  <c r="E86" i="5"/>
  <c r="F86" i="5"/>
  <c r="G86" i="5"/>
  <c r="H86" i="5"/>
  <c r="I86" i="5"/>
  <c r="J86" i="5"/>
  <c r="K86" i="5"/>
  <c r="L86" i="5"/>
  <c r="M86" i="5"/>
  <c r="N86" i="5"/>
  <c r="B87" i="5"/>
  <c r="C87" i="5"/>
  <c r="D87" i="5"/>
  <c r="E87" i="5"/>
  <c r="F87" i="5"/>
  <c r="G87" i="5"/>
  <c r="H87" i="5"/>
  <c r="I87" i="5"/>
  <c r="J87" i="5"/>
  <c r="K87" i="5"/>
  <c r="L87" i="5"/>
  <c r="M87" i="5"/>
  <c r="N87" i="5"/>
  <c r="B88" i="5"/>
  <c r="C88" i="5"/>
  <c r="D88" i="5"/>
  <c r="E88" i="5"/>
  <c r="F88" i="5"/>
  <c r="G88" i="5"/>
  <c r="H88" i="5"/>
  <c r="I88" i="5"/>
  <c r="J88" i="5"/>
  <c r="K88" i="5"/>
  <c r="L88" i="5"/>
  <c r="M88" i="5"/>
  <c r="N88" i="5"/>
  <c r="B89" i="5"/>
  <c r="C89" i="5"/>
  <c r="D89" i="5"/>
  <c r="E89" i="5"/>
  <c r="F89" i="5"/>
  <c r="G89" i="5"/>
  <c r="H89" i="5"/>
  <c r="I89" i="5"/>
  <c r="J89" i="5"/>
  <c r="K89" i="5"/>
  <c r="L89" i="5"/>
  <c r="M89" i="5"/>
  <c r="N89" i="5"/>
  <c r="B90" i="5"/>
  <c r="C90" i="5"/>
  <c r="D90" i="5"/>
  <c r="E90" i="5"/>
  <c r="F90" i="5"/>
  <c r="G90" i="5"/>
  <c r="H90" i="5"/>
  <c r="I90" i="5"/>
  <c r="J90" i="5"/>
  <c r="K90" i="5"/>
  <c r="L90" i="5"/>
  <c r="M90" i="5"/>
  <c r="N90" i="5"/>
  <c r="B91" i="5"/>
  <c r="C91" i="5"/>
  <c r="D91" i="5"/>
  <c r="E91" i="5"/>
  <c r="F91" i="5"/>
  <c r="G91" i="5"/>
  <c r="H91" i="5"/>
  <c r="I91" i="5"/>
  <c r="J91" i="5"/>
  <c r="K91" i="5"/>
  <c r="L91" i="5"/>
  <c r="M91" i="5"/>
  <c r="N91" i="5"/>
  <c r="B92" i="5"/>
  <c r="C92" i="5"/>
  <c r="D92" i="5"/>
  <c r="E92" i="5"/>
  <c r="F92" i="5"/>
  <c r="G92" i="5"/>
  <c r="H92" i="5"/>
  <c r="I92" i="5"/>
  <c r="J92" i="5"/>
  <c r="K92" i="5"/>
  <c r="L92" i="5"/>
  <c r="M92" i="5"/>
  <c r="N92" i="5"/>
  <c r="B93" i="5"/>
  <c r="C93" i="5"/>
  <c r="D93" i="5"/>
  <c r="E93" i="5"/>
  <c r="F93" i="5"/>
  <c r="G93" i="5"/>
  <c r="H93" i="5"/>
  <c r="I93" i="5"/>
  <c r="J93" i="5"/>
  <c r="K93" i="5"/>
  <c r="L93" i="5"/>
  <c r="M93" i="5"/>
  <c r="N93" i="5"/>
  <c r="B94" i="5"/>
  <c r="C94" i="5"/>
  <c r="D94" i="5"/>
  <c r="E94" i="5"/>
  <c r="F94" i="5"/>
  <c r="G94" i="5"/>
  <c r="H94" i="5"/>
  <c r="I94" i="5"/>
  <c r="J94" i="5"/>
  <c r="K94" i="5"/>
  <c r="L94" i="5"/>
  <c r="M94" i="5"/>
  <c r="N94" i="5"/>
  <c r="B95" i="5"/>
  <c r="C95" i="5"/>
  <c r="D95" i="5"/>
  <c r="E95" i="5"/>
  <c r="F95" i="5"/>
  <c r="G95" i="5"/>
  <c r="H95" i="5"/>
  <c r="I95" i="5"/>
  <c r="J95" i="5"/>
  <c r="K95" i="5"/>
  <c r="L95" i="5"/>
  <c r="M95" i="5"/>
  <c r="N95" i="5"/>
  <c r="B96" i="5"/>
  <c r="C96" i="5"/>
  <c r="D96" i="5"/>
  <c r="E96" i="5"/>
  <c r="F96" i="5"/>
  <c r="G96" i="5"/>
  <c r="H96" i="5"/>
  <c r="I96" i="5"/>
  <c r="J96" i="5"/>
  <c r="K96" i="5"/>
  <c r="L96" i="5"/>
  <c r="M96" i="5"/>
  <c r="N96" i="5"/>
  <c r="B97" i="5"/>
  <c r="C97" i="5"/>
  <c r="D97" i="5"/>
  <c r="E97" i="5"/>
  <c r="F97" i="5"/>
  <c r="G97" i="5"/>
  <c r="H97" i="5"/>
  <c r="I97" i="5"/>
  <c r="J97" i="5"/>
  <c r="K97" i="5"/>
  <c r="L97" i="5"/>
  <c r="M97" i="5"/>
  <c r="N97" i="5"/>
  <c r="B98" i="5"/>
  <c r="C98" i="5"/>
  <c r="D98" i="5"/>
  <c r="E98" i="5"/>
  <c r="F98" i="5"/>
  <c r="G98" i="5"/>
  <c r="H98" i="5"/>
  <c r="I98" i="5"/>
  <c r="J98" i="5"/>
  <c r="K98" i="5"/>
  <c r="L98" i="5"/>
  <c r="M98" i="5"/>
  <c r="N98" i="5"/>
  <c r="B99" i="5"/>
  <c r="C99" i="5"/>
  <c r="D99" i="5"/>
  <c r="E99" i="5"/>
  <c r="F99" i="5"/>
  <c r="G99" i="5"/>
  <c r="H99" i="5"/>
  <c r="I99" i="5"/>
  <c r="J99" i="5"/>
  <c r="K99" i="5"/>
  <c r="L99" i="5"/>
  <c r="M99" i="5"/>
  <c r="N99" i="5"/>
  <c r="B100" i="5"/>
  <c r="C100" i="5"/>
  <c r="D100" i="5"/>
  <c r="E100" i="5"/>
  <c r="F100" i="5"/>
  <c r="G100" i="5"/>
  <c r="H100" i="5"/>
  <c r="I100" i="5"/>
  <c r="J100" i="5"/>
  <c r="K100" i="5"/>
  <c r="L100" i="5"/>
  <c r="M100" i="5"/>
  <c r="N100" i="5"/>
  <c r="B101" i="5"/>
  <c r="C101" i="5"/>
  <c r="D101" i="5"/>
  <c r="E101" i="5"/>
  <c r="F101" i="5"/>
  <c r="G101" i="5"/>
  <c r="H101" i="5"/>
  <c r="I101" i="5"/>
  <c r="J101" i="5"/>
  <c r="K101" i="5"/>
  <c r="L101" i="5"/>
  <c r="M101" i="5"/>
  <c r="N101" i="5"/>
  <c r="B102" i="5"/>
  <c r="C102" i="5"/>
  <c r="D102" i="5"/>
  <c r="E102" i="5"/>
  <c r="F102" i="5"/>
  <c r="G102" i="5"/>
  <c r="H102" i="5"/>
  <c r="I102" i="5"/>
  <c r="J102" i="5"/>
  <c r="K102" i="5"/>
  <c r="L102" i="5"/>
  <c r="M102" i="5"/>
  <c r="N102" i="5"/>
  <c r="B103" i="5"/>
  <c r="C103" i="5"/>
  <c r="D103" i="5"/>
  <c r="E103" i="5"/>
  <c r="F103" i="5"/>
  <c r="G103" i="5"/>
  <c r="H103" i="5"/>
  <c r="I103" i="5"/>
  <c r="J103" i="5"/>
  <c r="K103" i="5"/>
  <c r="L103" i="5"/>
  <c r="M103" i="5"/>
  <c r="N103" i="5"/>
  <c r="B104" i="5"/>
  <c r="C104" i="5"/>
  <c r="D104" i="5"/>
  <c r="E104" i="5"/>
  <c r="F104" i="5"/>
  <c r="G104" i="5"/>
  <c r="H104" i="5"/>
  <c r="I104" i="5"/>
  <c r="J104" i="5"/>
  <c r="K104" i="5"/>
  <c r="L104" i="5"/>
  <c r="M104" i="5"/>
  <c r="N104" i="5"/>
  <c r="B105" i="5"/>
  <c r="C105" i="5"/>
  <c r="D105" i="5"/>
  <c r="E105" i="5"/>
  <c r="F105" i="5"/>
  <c r="G105" i="5"/>
  <c r="H105" i="5"/>
  <c r="I105" i="5"/>
  <c r="J105" i="5"/>
  <c r="K105" i="5"/>
  <c r="L105" i="5"/>
  <c r="M105" i="5"/>
  <c r="N105" i="5"/>
  <c r="B106" i="5"/>
  <c r="C106" i="5"/>
  <c r="D106" i="5"/>
  <c r="E106" i="5"/>
  <c r="F106" i="5"/>
  <c r="G106" i="5"/>
  <c r="H106" i="5"/>
  <c r="I106" i="5"/>
  <c r="J106" i="5"/>
  <c r="K106" i="5"/>
  <c r="L106" i="5"/>
  <c r="M106" i="5"/>
  <c r="N106" i="5"/>
  <c r="B107" i="5"/>
  <c r="C107" i="5"/>
  <c r="D107" i="5"/>
  <c r="E107" i="5"/>
  <c r="F107" i="5"/>
  <c r="G107" i="5"/>
  <c r="H107" i="5"/>
  <c r="I107" i="5"/>
  <c r="J107" i="5"/>
  <c r="K107" i="5"/>
  <c r="L107" i="5"/>
  <c r="M107" i="5"/>
  <c r="N107" i="5"/>
  <c r="B108" i="5"/>
  <c r="C108" i="5"/>
  <c r="D108" i="5"/>
  <c r="E108" i="5"/>
  <c r="F108" i="5"/>
  <c r="G108" i="5"/>
  <c r="H108" i="5"/>
  <c r="I108" i="5"/>
  <c r="J108" i="5"/>
  <c r="K108" i="5"/>
  <c r="L108" i="5"/>
  <c r="M108" i="5"/>
  <c r="N108" i="5"/>
  <c r="B109" i="5"/>
  <c r="C109" i="5"/>
  <c r="D109" i="5"/>
  <c r="E109" i="5"/>
  <c r="F109" i="5"/>
  <c r="G109" i="5"/>
  <c r="H109" i="5"/>
  <c r="I109" i="5"/>
  <c r="J109" i="5"/>
  <c r="K109" i="5"/>
  <c r="L109" i="5"/>
  <c r="M109" i="5"/>
  <c r="N109" i="5"/>
  <c r="B110" i="5"/>
  <c r="C110" i="5"/>
  <c r="D110" i="5"/>
  <c r="E110" i="5"/>
  <c r="F110" i="5"/>
  <c r="G110" i="5"/>
  <c r="H110" i="5"/>
  <c r="I110" i="5"/>
  <c r="J110" i="5"/>
  <c r="K110" i="5"/>
  <c r="L110" i="5"/>
  <c r="M110" i="5"/>
  <c r="N110" i="5"/>
  <c r="B111" i="5"/>
  <c r="C111" i="5"/>
  <c r="D111" i="5"/>
  <c r="E111" i="5"/>
  <c r="F111" i="5"/>
  <c r="G111" i="5"/>
  <c r="H111" i="5"/>
  <c r="I111" i="5"/>
  <c r="J111" i="5"/>
  <c r="K111" i="5"/>
  <c r="L111" i="5"/>
  <c r="M111" i="5"/>
  <c r="N111" i="5"/>
  <c r="B112" i="5"/>
  <c r="C112" i="5"/>
  <c r="D112" i="5"/>
  <c r="E112" i="5"/>
  <c r="F112" i="5"/>
  <c r="G112" i="5"/>
  <c r="H112" i="5"/>
  <c r="I112" i="5"/>
  <c r="J112" i="5"/>
  <c r="K112" i="5"/>
  <c r="L112" i="5"/>
  <c r="M112" i="5"/>
  <c r="N112" i="5"/>
  <c r="B113" i="5"/>
  <c r="C113" i="5"/>
  <c r="D113" i="5"/>
  <c r="E113" i="5"/>
  <c r="F113" i="5"/>
  <c r="G113" i="5"/>
  <c r="H113" i="5"/>
  <c r="I113" i="5"/>
  <c r="J113" i="5"/>
  <c r="K113" i="5"/>
  <c r="L113" i="5"/>
  <c r="M113" i="5"/>
  <c r="N113" i="5"/>
  <c r="B114" i="5"/>
  <c r="C114" i="5"/>
  <c r="D114" i="5"/>
  <c r="E114" i="5"/>
  <c r="F114" i="5"/>
  <c r="G114" i="5"/>
  <c r="H114" i="5"/>
  <c r="I114" i="5"/>
  <c r="J114" i="5"/>
  <c r="K114" i="5"/>
  <c r="L114" i="5"/>
  <c r="M114" i="5"/>
  <c r="N114" i="5"/>
  <c r="B115" i="5"/>
  <c r="C115" i="5"/>
  <c r="D115" i="5"/>
  <c r="E115" i="5"/>
  <c r="F115" i="5"/>
  <c r="G115" i="5"/>
  <c r="H115" i="5"/>
  <c r="I115" i="5"/>
  <c r="J115" i="5"/>
  <c r="K115" i="5"/>
  <c r="L115" i="5"/>
  <c r="M115" i="5"/>
  <c r="N115" i="5"/>
  <c r="B116" i="5"/>
  <c r="C116" i="5"/>
  <c r="D116" i="5"/>
  <c r="E116" i="5"/>
  <c r="F116" i="5"/>
  <c r="G116" i="5"/>
  <c r="H116" i="5"/>
  <c r="I116" i="5"/>
  <c r="J116" i="5"/>
  <c r="K116" i="5"/>
  <c r="L116" i="5"/>
  <c r="M116" i="5"/>
  <c r="N116" i="5"/>
  <c r="B117" i="5"/>
  <c r="C117" i="5"/>
  <c r="D117" i="5"/>
  <c r="E117" i="5"/>
  <c r="F117" i="5"/>
  <c r="G117" i="5"/>
  <c r="H117" i="5"/>
  <c r="I117" i="5"/>
  <c r="J117" i="5"/>
  <c r="K117" i="5"/>
  <c r="L117" i="5"/>
  <c r="M117" i="5"/>
  <c r="N117" i="5"/>
  <c r="B118" i="5"/>
  <c r="C118" i="5"/>
  <c r="D118" i="5"/>
  <c r="E118" i="5"/>
  <c r="F118" i="5"/>
  <c r="G118" i="5"/>
  <c r="H118" i="5"/>
  <c r="I118" i="5"/>
  <c r="J118" i="5"/>
  <c r="K118" i="5"/>
  <c r="L118" i="5"/>
  <c r="M118" i="5"/>
  <c r="N118" i="5"/>
  <c r="B119" i="5"/>
  <c r="C119" i="5"/>
  <c r="D119" i="5"/>
  <c r="E119" i="5"/>
  <c r="F119" i="5"/>
  <c r="G119" i="5"/>
  <c r="H119" i="5"/>
  <c r="I119" i="5"/>
  <c r="J119" i="5"/>
  <c r="K119" i="5"/>
  <c r="L119" i="5"/>
  <c r="M119" i="5"/>
  <c r="N119" i="5"/>
  <c r="B120" i="5"/>
  <c r="C120" i="5"/>
  <c r="D120" i="5"/>
  <c r="E120" i="5"/>
  <c r="F120" i="5"/>
  <c r="G120" i="5"/>
  <c r="H120" i="5"/>
  <c r="I120" i="5"/>
  <c r="J120" i="5"/>
  <c r="K120" i="5"/>
  <c r="L120" i="5"/>
  <c r="M120" i="5"/>
  <c r="N120" i="5"/>
  <c r="B121" i="5"/>
  <c r="C121" i="5"/>
  <c r="D121" i="5"/>
  <c r="E121" i="5"/>
  <c r="F121" i="5"/>
  <c r="G121" i="5"/>
  <c r="H121" i="5"/>
  <c r="I121" i="5"/>
  <c r="J121" i="5"/>
  <c r="K121" i="5"/>
  <c r="L121" i="5"/>
  <c r="M121" i="5"/>
  <c r="N121" i="5"/>
  <c r="N82" i="5"/>
  <c r="M82" i="5"/>
  <c r="L82" i="5"/>
  <c r="K82" i="5"/>
  <c r="J82" i="5"/>
  <c r="I82" i="5"/>
  <c r="H82" i="5"/>
  <c r="G82" i="5"/>
  <c r="F82" i="5"/>
  <c r="E82" i="5"/>
  <c r="D82" i="5"/>
  <c r="C82" i="5"/>
  <c r="B82" i="5"/>
  <c r="B43" i="5"/>
  <c r="C43" i="5"/>
  <c r="D43" i="5"/>
  <c r="E43" i="5"/>
  <c r="F43" i="5"/>
  <c r="G43" i="5"/>
  <c r="H43" i="5"/>
  <c r="I43" i="5"/>
  <c r="J43" i="5"/>
  <c r="K43" i="5"/>
  <c r="L43" i="5"/>
  <c r="M43" i="5"/>
  <c r="N43" i="5"/>
  <c r="B44" i="5"/>
  <c r="C44" i="5"/>
  <c r="D44" i="5"/>
  <c r="E44" i="5"/>
  <c r="F44" i="5"/>
  <c r="G44" i="5"/>
  <c r="H44" i="5"/>
  <c r="I44" i="5"/>
  <c r="J44" i="5"/>
  <c r="K44" i="5"/>
  <c r="L44" i="5"/>
  <c r="M44" i="5"/>
  <c r="N44" i="5"/>
  <c r="B45" i="5"/>
  <c r="C45" i="5"/>
  <c r="D45" i="5"/>
  <c r="E45" i="5"/>
  <c r="F45" i="5"/>
  <c r="G45" i="5"/>
  <c r="H45" i="5"/>
  <c r="I45" i="5"/>
  <c r="J45" i="5"/>
  <c r="K45" i="5"/>
  <c r="L45" i="5"/>
  <c r="M45" i="5"/>
  <c r="N45" i="5"/>
  <c r="B46" i="5"/>
  <c r="C46" i="5"/>
  <c r="D46" i="5"/>
  <c r="E46" i="5"/>
  <c r="F46" i="5"/>
  <c r="G46" i="5"/>
  <c r="H46" i="5"/>
  <c r="I46" i="5"/>
  <c r="J46" i="5"/>
  <c r="K46" i="5"/>
  <c r="L46" i="5"/>
  <c r="M46" i="5"/>
  <c r="N46" i="5"/>
  <c r="B47" i="5"/>
  <c r="C47" i="5"/>
  <c r="D47" i="5"/>
  <c r="E47" i="5"/>
  <c r="F47" i="5"/>
  <c r="G47" i="5"/>
  <c r="H47" i="5"/>
  <c r="I47" i="5"/>
  <c r="J47" i="5"/>
  <c r="K47" i="5"/>
  <c r="L47" i="5"/>
  <c r="M47" i="5"/>
  <c r="N47" i="5"/>
  <c r="B48" i="5"/>
  <c r="C48" i="5"/>
  <c r="D48" i="5"/>
  <c r="E48" i="5"/>
  <c r="F48" i="5"/>
  <c r="G48" i="5"/>
  <c r="H48" i="5"/>
  <c r="I48" i="5"/>
  <c r="J48" i="5"/>
  <c r="K48" i="5"/>
  <c r="L48" i="5"/>
  <c r="M48" i="5"/>
  <c r="N48" i="5"/>
  <c r="B49" i="5"/>
  <c r="C49" i="5"/>
  <c r="D49" i="5"/>
  <c r="E49" i="5"/>
  <c r="F49" i="5"/>
  <c r="G49" i="5"/>
  <c r="H49" i="5"/>
  <c r="I49" i="5"/>
  <c r="J49" i="5"/>
  <c r="K49" i="5"/>
  <c r="L49" i="5"/>
  <c r="M49" i="5"/>
  <c r="N49" i="5"/>
  <c r="B50" i="5"/>
  <c r="C50" i="5"/>
  <c r="D50" i="5"/>
  <c r="E50" i="5"/>
  <c r="F50" i="5"/>
  <c r="G50" i="5"/>
  <c r="H50" i="5"/>
  <c r="I50" i="5"/>
  <c r="J50" i="5"/>
  <c r="K50" i="5"/>
  <c r="L50" i="5"/>
  <c r="M50" i="5"/>
  <c r="N50" i="5"/>
  <c r="B51" i="5"/>
  <c r="C51" i="5"/>
  <c r="D51" i="5"/>
  <c r="E51" i="5"/>
  <c r="F51" i="5"/>
  <c r="G51" i="5"/>
  <c r="H51" i="5"/>
  <c r="I51" i="5"/>
  <c r="J51" i="5"/>
  <c r="K51" i="5"/>
  <c r="L51" i="5"/>
  <c r="M51" i="5"/>
  <c r="N51" i="5"/>
  <c r="B52" i="5"/>
  <c r="C52" i="5"/>
  <c r="D52" i="5"/>
  <c r="E52" i="5"/>
  <c r="F52" i="5"/>
  <c r="G52" i="5"/>
  <c r="H52" i="5"/>
  <c r="I52" i="5"/>
  <c r="J52" i="5"/>
  <c r="K52" i="5"/>
  <c r="L52" i="5"/>
  <c r="M52" i="5"/>
  <c r="N52" i="5"/>
  <c r="B53" i="5"/>
  <c r="C53" i="5"/>
  <c r="D53" i="5"/>
  <c r="E53" i="5"/>
  <c r="F53" i="5"/>
  <c r="G53" i="5"/>
  <c r="H53" i="5"/>
  <c r="I53" i="5"/>
  <c r="J53" i="5"/>
  <c r="K53" i="5"/>
  <c r="L53" i="5"/>
  <c r="M53" i="5"/>
  <c r="N53" i="5"/>
  <c r="B54" i="5"/>
  <c r="C54" i="5"/>
  <c r="D54" i="5"/>
  <c r="E54" i="5"/>
  <c r="F54" i="5"/>
  <c r="G54" i="5"/>
  <c r="H54" i="5"/>
  <c r="I54" i="5"/>
  <c r="J54" i="5"/>
  <c r="K54" i="5"/>
  <c r="L54" i="5"/>
  <c r="M54" i="5"/>
  <c r="N54" i="5"/>
  <c r="B55" i="5"/>
  <c r="C55" i="5"/>
  <c r="D55" i="5"/>
  <c r="E55" i="5"/>
  <c r="F55" i="5"/>
  <c r="G55" i="5"/>
  <c r="H55" i="5"/>
  <c r="I55" i="5"/>
  <c r="J55" i="5"/>
  <c r="K55" i="5"/>
  <c r="L55" i="5"/>
  <c r="M55" i="5"/>
  <c r="N55" i="5"/>
  <c r="B56" i="5"/>
  <c r="C56" i="5"/>
  <c r="D56" i="5"/>
  <c r="E56" i="5"/>
  <c r="F56" i="5"/>
  <c r="G56" i="5"/>
  <c r="H56" i="5"/>
  <c r="I56" i="5"/>
  <c r="J56" i="5"/>
  <c r="K56" i="5"/>
  <c r="L56" i="5"/>
  <c r="M56" i="5"/>
  <c r="N56" i="5"/>
  <c r="B57" i="5"/>
  <c r="C57" i="5"/>
  <c r="D57" i="5"/>
  <c r="E57" i="5"/>
  <c r="F57" i="5"/>
  <c r="G57" i="5"/>
  <c r="H57" i="5"/>
  <c r="I57" i="5"/>
  <c r="J57" i="5"/>
  <c r="K57" i="5"/>
  <c r="L57" i="5"/>
  <c r="M57" i="5"/>
  <c r="N57" i="5"/>
  <c r="B58" i="5"/>
  <c r="C58" i="5"/>
  <c r="D58" i="5"/>
  <c r="E58" i="5"/>
  <c r="F58" i="5"/>
  <c r="G58" i="5"/>
  <c r="H58" i="5"/>
  <c r="I58" i="5"/>
  <c r="J58" i="5"/>
  <c r="K58" i="5"/>
  <c r="L58" i="5"/>
  <c r="M58" i="5"/>
  <c r="N58" i="5"/>
  <c r="B59" i="5"/>
  <c r="C59" i="5"/>
  <c r="D59" i="5"/>
  <c r="E59" i="5"/>
  <c r="F59" i="5"/>
  <c r="G59" i="5"/>
  <c r="H59" i="5"/>
  <c r="I59" i="5"/>
  <c r="J59" i="5"/>
  <c r="K59" i="5"/>
  <c r="L59" i="5"/>
  <c r="M59" i="5"/>
  <c r="N59" i="5"/>
  <c r="B60" i="5"/>
  <c r="C60" i="5"/>
  <c r="D60" i="5"/>
  <c r="E60" i="5"/>
  <c r="F60" i="5"/>
  <c r="G60" i="5"/>
  <c r="H60" i="5"/>
  <c r="I60" i="5"/>
  <c r="J60" i="5"/>
  <c r="K60" i="5"/>
  <c r="L60" i="5"/>
  <c r="M60" i="5"/>
  <c r="N60" i="5"/>
  <c r="B61" i="5"/>
  <c r="C61" i="5"/>
  <c r="D61" i="5"/>
  <c r="E61" i="5"/>
  <c r="F61" i="5"/>
  <c r="G61" i="5"/>
  <c r="H61" i="5"/>
  <c r="I61" i="5"/>
  <c r="J61" i="5"/>
  <c r="K61" i="5"/>
  <c r="L61" i="5"/>
  <c r="M61" i="5"/>
  <c r="N61" i="5"/>
  <c r="B62" i="5"/>
  <c r="C62" i="5"/>
  <c r="D62" i="5"/>
  <c r="E62" i="5"/>
  <c r="F62" i="5"/>
  <c r="G62" i="5"/>
  <c r="H62" i="5"/>
  <c r="I62" i="5"/>
  <c r="J62" i="5"/>
  <c r="K62" i="5"/>
  <c r="L62" i="5"/>
  <c r="M62" i="5"/>
  <c r="N62" i="5"/>
  <c r="B63" i="5"/>
  <c r="C63" i="5"/>
  <c r="D63" i="5"/>
  <c r="E63" i="5"/>
  <c r="F63" i="5"/>
  <c r="G63" i="5"/>
  <c r="H63" i="5"/>
  <c r="I63" i="5"/>
  <c r="J63" i="5"/>
  <c r="K63" i="5"/>
  <c r="L63" i="5"/>
  <c r="M63" i="5"/>
  <c r="N63" i="5"/>
  <c r="B64" i="5"/>
  <c r="C64" i="5"/>
  <c r="D64" i="5"/>
  <c r="E64" i="5"/>
  <c r="F64" i="5"/>
  <c r="G64" i="5"/>
  <c r="H64" i="5"/>
  <c r="I64" i="5"/>
  <c r="J64" i="5"/>
  <c r="K64" i="5"/>
  <c r="L64" i="5"/>
  <c r="M64" i="5"/>
  <c r="N64" i="5"/>
  <c r="B65" i="5"/>
  <c r="C65" i="5"/>
  <c r="D65" i="5"/>
  <c r="E65" i="5"/>
  <c r="F65" i="5"/>
  <c r="G65" i="5"/>
  <c r="H65" i="5"/>
  <c r="I65" i="5"/>
  <c r="J65" i="5"/>
  <c r="K65" i="5"/>
  <c r="L65" i="5"/>
  <c r="M65" i="5"/>
  <c r="N65" i="5"/>
  <c r="B66" i="5"/>
  <c r="C66" i="5"/>
  <c r="D66" i="5"/>
  <c r="E66" i="5"/>
  <c r="F66" i="5"/>
  <c r="G66" i="5"/>
  <c r="H66" i="5"/>
  <c r="I66" i="5"/>
  <c r="J66" i="5"/>
  <c r="K66" i="5"/>
  <c r="L66" i="5"/>
  <c r="M66" i="5"/>
  <c r="N66" i="5"/>
  <c r="B67" i="5"/>
  <c r="C67" i="5"/>
  <c r="D67" i="5"/>
  <c r="E67" i="5"/>
  <c r="F67" i="5"/>
  <c r="G67" i="5"/>
  <c r="H67" i="5"/>
  <c r="I67" i="5"/>
  <c r="J67" i="5"/>
  <c r="K67" i="5"/>
  <c r="L67" i="5"/>
  <c r="M67" i="5"/>
  <c r="N67" i="5"/>
  <c r="B68" i="5"/>
  <c r="C68" i="5"/>
  <c r="D68" i="5"/>
  <c r="E68" i="5"/>
  <c r="F68" i="5"/>
  <c r="G68" i="5"/>
  <c r="H68" i="5"/>
  <c r="I68" i="5"/>
  <c r="J68" i="5"/>
  <c r="K68" i="5"/>
  <c r="L68" i="5"/>
  <c r="M68" i="5"/>
  <c r="N68" i="5"/>
  <c r="B69" i="5"/>
  <c r="C69" i="5"/>
  <c r="D69" i="5"/>
  <c r="E69" i="5"/>
  <c r="F69" i="5"/>
  <c r="G69" i="5"/>
  <c r="H69" i="5"/>
  <c r="I69" i="5"/>
  <c r="J69" i="5"/>
  <c r="K69" i="5"/>
  <c r="L69" i="5"/>
  <c r="M69" i="5"/>
  <c r="N69" i="5"/>
  <c r="B70" i="5"/>
  <c r="C70" i="5"/>
  <c r="D70" i="5"/>
  <c r="E70" i="5"/>
  <c r="F70" i="5"/>
  <c r="G70" i="5"/>
  <c r="H70" i="5"/>
  <c r="I70" i="5"/>
  <c r="J70" i="5"/>
  <c r="K70" i="5"/>
  <c r="L70" i="5"/>
  <c r="M70" i="5"/>
  <c r="N70" i="5"/>
  <c r="B71" i="5"/>
  <c r="C71" i="5"/>
  <c r="D71" i="5"/>
  <c r="E71" i="5"/>
  <c r="F71" i="5"/>
  <c r="G71" i="5"/>
  <c r="H71" i="5"/>
  <c r="I71" i="5"/>
  <c r="J71" i="5"/>
  <c r="K71" i="5"/>
  <c r="L71" i="5"/>
  <c r="M71" i="5"/>
  <c r="N71" i="5"/>
  <c r="B72" i="5"/>
  <c r="C72" i="5"/>
  <c r="D72" i="5"/>
  <c r="E72" i="5"/>
  <c r="F72" i="5"/>
  <c r="G72" i="5"/>
  <c r="H72" i="5"/>
  <c r="I72" i="5"/>
  <c r="J72" i="5"/>
  <c r="K72" i="5"/>
  <c r="L72" i="5"/>
  <c r="M72" i="5"/>
  <c r="N72" i="5"/>
  <c r="B73" i="5"/>
  <c r="C73" i="5"/>
  <c r="D73" i="5"/>
  <c r="E73" i="5"/>
  <c r="F73" i="5"/>
  <c r="G73" i="5"/>
  <c r="H73" i="5"/>
  <c r="I73" i="5"/>
  <c r="J73" i="5"/>
  <c r="K73" i="5"/>
  <c r="L73" i="5"/>
  <c r="M73" i="5"/>
  <c r="N73" i="5"/>
  <c r="B74" i="5"/>
  <c r="C74" i="5"/>
  <c r="D74" i="5"/>
  <c r="E74" i="5"/>
  <c r="F74" i="5"/>
  <c r="G74" i="5"/>
  <c r="H74" i="5"/>
  <c r="I74" i="5"/>
  <c r="J74" i="5"/>
  <c r="K74" i="5"/>
  <c r="L74" i="5"/>
  <c r="M74" i="5"/>
  <c r="N74" i="5"/>
  <c r="B75" i="5"/>
  <c r="C75" i="5"/>
  <c r="D75" i="5"/>
  <c r="E75" i="5"/>
  <c r="F75" i="5"/>
  <c r="G75" i="5"/>
  <c r="H75" i="5"/>
  <c r="I75" i="5"/>
  <c r="J75" i="5"/>
  <c r="K75" i="5"/>
  <c r="L75" i="5"/>
  <c r="M75" i="5"/>
  <c r="N75" i="5"/>
  <c r="B76" i="5"/>
  <c r="C76" i="5"/>
  <c r="D76" i="5"/>
  <c r="E76" i="5"/>
  <c r="F76" i="5"/>
  <c r="G76" i="5"/>
  <c r="H76" i="5"/>
  <c r="I76" i="5"/>
  <c r="J76" i="5"/>
  <c r="K76" i="5"/>
  <c r="L76" i="5"/>
  <c r="M76" i="5"/>
  <c r="N76" i="5"/>
  <c r="B77" i="5"/>
  <c r="C77" i="5"/>
  <c r="D77" i="5"/>
  <c r="E77" i="5"/>
  <c r="F77" i="5"/>
  <c r="G77" i="5"/>
  <c r="H77" i="5"/>
  <c r="I77" i="5"/>
  <c r="J77" i="5"/>
  <c r="K77" i="5"/>
  <c r="L77" i="5"/>
  <c r="M77" i="5"/>
  <c r="N77" i="5"/>
  <c r="B78" i="5"/>
  <c r="C78" i="5"/>
  <c r="D78" i="5"/>
  <c r="E78" i="5"/>
  <c r="F78" i="5"/>
  <c r="G78" i="5"/>
  <c r="H78" i="5"/>
  <c r="I78" i="5"/>
  <c r="J78" i="5"/>
  <c r="K78" i="5"/>
  <c r="L78" i="5"/>
  <c r="M78" i="5"/>
  <c r="N78" i="5"/>
  <c r="B79" i="5"/>
  <c r="C79" i="5"/>
  <c r="D79" i="5"/>
  <c r="E79" i="5"/>
  <c r="F79" i="5"/>
  <c r="G79" i="5"/>
  <c r="H79" i="5"/>
  <c r="I79" i="5"/>
  <c r="J79" i="5"/>
  <c r="K79" i="5"/>
  <c r="L79" i="5"/>
  <c r="M79" i="5"/>
  <c r="N79" i="5"/>
  <c r="B80" i="5"/>
  <c r="C80" i="5"/>
  <c r="D80" i="5"/>
  <c r="E80" i="5"/>
  <c r="F80" i="5"/>
  <c r="G80" i="5"/>
  <c r="H80" i="5"/>
  <c r="I80" i="5"/>
  <c r="J80" i="5"/>
  <c r="K80" i="5"/>
  <c r="L80" i="5"/>
  <c r="M80" i="5"/>
  <c r="N80" i="5"/>
  <c r="B81" i="5"/>
  <c r="C81" i="5"/>
  <c r="D81" i="5"/>
  <c r="E81" i="5"/>
  <c r="F81" i="5"/>
  <c r="G81" i="5"/>
  <c r="H81" i="5"/>
  <c r="I81" i="5"/>
  <c r="J81" i="5"/>
  <c r="K81" i="5"/>
  <c r="L81" i="5"/>
  <c r="M81" i="5"/>
  <c r="N81" i="5"/>
  <c r="N42" i="5"/>
  <c r="M42" i="5"/>
  <c r="L42" i="5"/>
  <c r="K42" i="5"/>
  <c r="J42" i="5"/>
  <c r="I42" i="5"/>
  <c r="H42" i="5"/>
  <c r="G42" i="5"/>
  <c r="F42" i="5"/>
  <c r="E42" i="5"/>
  <c r="D42" i="5"/>
  <c r="C42" i="5"/>
  <c r="B42" i="5"/>
  <c r="H167" i="2"/>
  <c r="G167" i="2"/>
  <c r="G165" i="2"/>
  <c r="G168" i="2" s="1"/>
  <c r="H165" i="2"/>
  <c r="I165" i="2"/>
  <c r="F48" i="2"/>
  <c r="E50" i="2"/>
  <c r="E48" i="2"/>
  <c r="D48" i="2"/>
  <c r="C48" i="2"/>
  <c r="E96" i="2"/>
  <c r="D96" i="2"/>
  <c r="C96" i="2"/>
  <c r="F94" i="2"/>
  <c r="E94" i="2"/>
  <c r="D94" i="2"/>
  <c r="C94" i="2"/>
  <c r="N122" i="7" l="1"/>
  <c r="G18" i="4" s="1"/>
  <c r="J122" i="7"/>
  <c r="G14" i="4" s="1"/>
  <c r="F122" i="7"/>
  <c r="G10" i="4" s="1"/>
  <c r="B122" i="7"/>
  <c r="G6" i="4" s="1"/>
  <c r="L122" i="7"/>
  <c r="G16" i="4" s="1"/>
  <c r="H122" i="7"/>
  <c r="G12" i="4" s="1"/>
  <c r="D122" i="7"/>
  <c r="G8" i="4" s="1"/>
  <c r="M122" i="7"/>
  <c r="G17" i="4" s="1"/>
  <c r="I122" i="7"/>
  <c r="G13" i="4" s="1"/>
  <c r="E122" i="7"/>
  <c r="G9" i="4" s="1"/>
  <c r="K122" i="7"/>
  <c r="G15" i="4" s="1"/>
  <c r="G122" i="7"/>
  <c r="G11" i="4" s="1"/>
  <c r="C122" i="7"/>
  <c r="G7" i="4" s="1"/>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 i="5"/>
  <c r="G122" i="5" l="1"/>
  <c r="D11" i="4" s="1"/>
  <c r="H122" i="5"/>
  <c r="D12" i="4" s="1"/>
  <c r="J21" i="8"/>
  <c r="J20" i="8"/>
  <c r="J19" i="8"/>
  <c r="J18" i="8"/>
  <c r="J17" i="8"/>
  <c r="J16" i="8"/>
  <c r="J15" i="8"/>
  <c r="J14" i="8"/>
  <c r="J13" i="8"/>
  <c r="J12" i="8"/>
  <c r="J11" i="8"/>
  <c r="J10" i="8"/>
  <c r="J9" i="8"/>
  <c r="J8" i="8"/>
  <c r="J7" i="8"/>
  <c r="J6" i="8"/>
  <c r="J5" i="8"/>
  <c r="J4" i="8"/>
  <c r="J3" i="8"/>
  <c r="J2" i="8"/>
  <c r="J21" i="6"/>
  <c r="J20" i="6"/>
  <c r="J19" i="6"/>
  <c r="J18" i="6"/>
  <c r="J17" i="6"/>
  <c r="J16" i="6"/>
  <c r="J15" i="6"/>
  <c r="J14" i="6"/>
  <c r="J13" i="6"/>
  <c r="J12" i="6"/>
  <c r="J11" i="6"/>
  <c r="J10" i="6"/>
  <c r="J9" i="6"/>
  <c r="J8" i="6"/>
  <c r="J7" i="6"/>
  <c r="J6" i="6"/>
  <c r="J5" i="6"/>
  <c r="J4" i="6"/>
  <c r="J3" i="6"/>
  <c r="J2" i="6"/>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2" i="5"/>
  <c r="N122" i="5" l="1"/>
  <c r="D18" i="4" s="1"/>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22" i="5" l="1"/>
  <c r="D8" i="4" s="1"/>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 r="J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K122" i="5" l="1"/>
  <c r="D15" i="4" s="1"/>
  <c r="J122" i="5"/>
  <c r="D14" i="4" s="1"/>
  <c r="H168" i="2"/>
  <c r="C23" i="4"/>
  <c r="I3" i="8" l="1"/>
  <c r="I4" i="8"/>
  <c r="I5" i="8"/>
  <c r="I6" i="8"/>
  <c r="I7" i="8"/>
  <c r="I8" i="8"/>
  <c r="I9" i="8"/>
  <c r="I10" i="8"/>
  <c r="I11" i="8"/>
  <c r="I12" i="8"/>
  <c r="I13" i="8"/>
  <c r="I14" i="8"/>
  <c r="I15" i="8"/>
  <c r="I16" i="8"/>
  <c r="I17" i="8"/>
  <c r="I18" i="8"/>
  <c r="I19" i="8"/>
  <c r="I20" i="8"/>
  <c r="I21" i="8"/>
  <c r="H3" i="8"/>
  <c r="H4" i="8"/>
  <c r="H5" i="8"/>
  <c r="H6" i="8"/>
  <c r="H7" i="8"/>
  <c r="H8" i="8"/>
  <c r="H9" i="8"/>
  <c r="H10" i="8"/>
  <c r="H11" i="8"/>
  <c r="H12" i="8"/>
  <c r="H13" i="8"/>
  <c r="H14" i="8"/>
  <c r="H15" i="8"/>
  <c r="H16" i="8"/>
  <c r="H17" i="8"/>
  <c r="H18" i="8"/>
  <c r="H19" i="8"/>
  <c r="H20" i="8"/>
  <c r="H21" i="8"/>
  <c r="G3" i="8"/>
  <c r="G4" i="8"/>
  <c r="G5" i="8"/>
  <c r="G6" i="8"/>
  <c r="G7" i="8"/>
  <c r="G8" i="8"/>
  <c r="G9" i="8"/>
  <c r="G10" i="8"/>
  <c r="G11" i="8"/>
  <c r="G12" i="8"/>
  <c r="G13" i="8"/>
  <c r="G14" i="8"/>
  <c r="G15" i="8"/>
  <c r="G16" i="8"/>
  <c r="G17" i="8"/>
  <c r="G18" i="8"/>
  <c r="G19" i="8"/>
  <c r="G20" i="8"/>
  <c r="G21" i="8"/>
  <c r="F3" i="8"/>
  <c r="F4" i="8"/>
  <c r="F5" i="8"/>
  <c r="F6" i="8"/>
  <c r="F7" i="8"/>
  <c r="F8" i="8"/>
  <c r="F9" i="8"/>
  <c r="F10" i="8"/>
  <c r="F11" i="8"/>
  <c r="F12" i="8"/>
  <c r="F13" i="8"/>
  <c r="F14" i="8"/>
  <c r="F15" i="8"/>
  <c r="F16" i="8"/>
  <c r="F17" i="8"/>
  <c r="F18" i="8"/>
  <c r="F19" i="8"/>
  <c r="F20" i="8"/>
  <c r="F21" i="8"/>
  <c r="E3" i="8"/>
  <c r="E4" i="8"/>
  <c r="E5" i="8"/>
  <c r="E6" i="8"/>
  <c r="E7" i="8"/>
  <c r="E8" i="8"/>
  <c r="E9" i="8"/>
  <c r="E10" i="8"/>
  <c r="E11" i="8"/>
  <c r="E12" i="8"/>
  <c r="E13" i="8"/>
  <c r="E14" i="8"/>
  <c r="E15" i="8"/>
  <c r="E16" i="8"/>
  <c r="E17" i="8"/>
  <c r="E18" i="8"/>
  <c r="E19" i="8"/>
  <c r="E20" i="8"/>
  <c r="E21" i="8"/>
  <c r="D3" i="8"/>
  <c r="D4" i="8"/>
  <c r="D5" i="8"/>
  <c r="D6" i="8"/>
  <c r="D7" i="8"/>
  <c r="D8" i="8"/>
  <c r="D9" i="8"/>
  <c r="D10" i="8"/>
  <c r="D11" i="8"/>
  <c r="D12" i="8"/>
  <c r="D13" i="8"/>
  <c r="D14" i="8"/>
  <c r="D15" i="8"/>
  <c r="D16" i="8"/>
  <c r="D17" i="8"/>
  <c r="D18" i="8"/>
  <c r="D19" i="8"/>
  <c r="D20" i="8"/>
  <c r="D21" i="8"/>
  <c r="C3" i="8"/>
  <c r="C4" i="8"/>
  <c r="C5" i="8"/>
  <c r="C6" i="8"/>
  <c r="C7" i="8"/>
  <c r="C8" i="8"/>
  <c r="C9" i="8"/>
  <c r="C10" i="8"/>
  <c r="C11" i="8"/>
  <c r="C12" i="8"/>
  <c r="C13" i="8"/>
  <c r="C14" i="8"/>
  <c r="C15" i="8"/>
  <c r="C16" i="8"/>
  <c r="C17" i="8"/>
  <c r="C18" i="8"/>
  <c r="C19" i="8"/>
  <c r="C20" i="8"/>
  <c r="C21" i="8"/>
  <c r="B3" i="8"/>
  <c r="B4" i="8"/>
  <c r="B5" i="8"/>
  <c r="B6" i="8"/>
  <c r="B7" i="8"/>
  <c r="B8" i="8"/>
  <c r="B9" i="8"/>
  <c r="B10" i="8"/>
  <c r="B11" i="8"/>
  <c r="B12" i="8"/>
  <c r="B13" i="8"/>
  <c r="B14" i="8"/>
  <c r="B15" i="8"/>
  <c r="B16" i="8"/>
  <c r="B17" i="8"/>
  <c r="B18" i="8"/>
  <c r="B19" i="8"/>
  <c r="B20" i="8"/>
  <c r="B21" i="8"/>
  <c r="I2" i="8"/>
  <c r="H2" i="8"/>
  <c r="G2" i="8"/>
  <c r="F2" i="8"/>
  <c r="E2" i="8"/>
  <c r="D2" i="8"/>
  <c r="C2" i="8"/>
  <c r="B2" i="8"/>
  <c r="F141" i="2"/>
  <c r="E141" i="2"/>
  <c r="A4" i="2"/>
  <c r="A2" i="2"/>
  <c r="B4" i="4"/>
  <c r="B2" i="4"/>
  <c r="A50" i="2" l="1"/>
  <c r="A96" i="2"/>
  <c r="A48" i="2"/>
  <c r="A94" i="2"/>
  <c r="I22" i="8"/>
  <c r="G29" i="4" s="1"/>
  <c r="B22" i="8"/>
  <c r="G22" i="4" s="1"/>
  <c r="G22" i="8"/>
  <c r="G27" i="4" s="1"/>
  <c r="D22" i="8"/>
  <c r="G24" i="4" s="1"/>
  <c r="F22" i="8"/>
  <c r="G26" i="4" s="1"/>
  <c r="J22" i="8"/>
  <c r="G30" i="4" s="1"/>
  <c r="C22" i="8"/>
  <c r="G23" i="4" s="1"/>
  <c r="H22" i="8"/>
  <c r="G28" i="4" s="1"/>
  <c r="E22" i="8"/>
  <c r="G25" i="4" s="1"/>
  <c r="I3" i="6"/>
  <c r="I4" i="6"/>
  <c r="I5" i="6"/>
  <c r="I6" i="6"/>
  <c r="I7" i="6"/>
  <c r="I8" i="6"/>
  <c r="I9" i="6"/>
  <c r="I10" i="6"/>
  <c r="I11" i="6"/>
  <c r="I12" i="6"/>
  <c r="I13" i="6"/>
  <c r="I14" i="6"/>
  <c r="I15" i="6"/>
  <c r="I16" i="6"/>
  <c r="I17" i="6"/>
  <c r="I18" i="6"/>
  <c r="I19" i="6"/>
  <c r="I20" i="6"/>
  <c r="I21" i="6"/>
  <c r="I2" i="6"/>
  <c r="H3" i="6"/>
  <c r="H4" i="6"/>
  <c r="H5" i="6"/>
  <c r="H6" i="6"/>
  <c r="H7" i="6"/>
  <c r="H8" i="6"/>
  <c r="H9" i="6"/>
  <c r="H10" i="6"/>
  <c r="H11" i="6"/>
  <c r="H12" i="6"/>
  <c r="H13" i="6"/>
  <c r="H14" i="6"/>
  <c r="H15" i="6"/>
  <c r="H16" i="6"/>
  <c r="H17" i="6"/>
  <c r="H18" i="6"/>
  <c r="H19" i="6"/>
  <c r="H20" i="6"/>
  <c r="H21" i="6"/>
  <c r="H2" i="6"/>
  <c r="G3" i="6"/>
  <c r="G4" i="6"/>
  <c r="G5" i="6"/>
  <c r="G6" i="6"/>
  <c r="G7" i="6"/>
  <c r="G8" i="6"/>
  <c r="G9" i="6"/>
  <c r="G10" i="6"/>
  <c r="G11" i="6"/>
  <c r="G12" i="6"/>
  <c r="G13" i="6"/>
  <c r="G14" i="6"/>
  <c r="G15" i="6"/>
  <c r="G16" i="6"/>
  <c r="G17" i="6"/>
  <c r="G18" i="6"/>
  <c r="G19" i="6"/>
  <c r="G20" i="6"/>
  <c r="G21" i="6"/>
  <c r="G2" i="6"/>
  <c r="F3" i="6"/>
  <c r="F4" i="6"/>
  <c r="F5" i="6"/>
  <c r="F6" i="6"/>
  <c r="F7" i="6"/>
  <c r="F8" i="6"/>
  <c r="F9" i="6"/>
  <c r="F10" i="6"/>
  <c r="F11" i="6"/>
  <c r="F12" i="6"/>
  <c r="F13" i="6"/>
  <c r="F14" i="6"/>
  <c r="F15" i="6"/>
  <c r="F16" i="6"/>
  <c r="F17" i="6"/>
  <c r="F18" i="6"/>
  <c r="F19" i="6"/>
  <c r="F20" i="6"/>
  <c r="F21" i="6"/>
  <c r="F2" i="6"/>
  <c r="E3" i="6"/>
  <c r="E4" i="6"/>
  <c r="E5" i="6"/>
  <c r="E6" i="6"/>
  <c r="E7" i="6"/>
  <c r="E8" i="6"/>
  <c r="E9" i="6"/>
  <c r="E10" i="6"/>
  <c r="E11" i="6"/>
  <c r="E12" i="6"/>
  <c r="E13" i="6"/>
  <c r="E14" i="6"/>
  <c r="E15" i="6"/>
  <c r="E16" i="6"/>
  <c r="E17" i="6"/>
  <c r="E18" i="6"/>
  <c r="E19" i="6"/>
  <c r="E20" i="6"/>
  <c r="E21" i="6"/>
  <c r="E2" i="6"/>
  <c r="D3" i="6"/>
  <c r="D4" i="6"/>
  <c r="D5" i="6"/>
  <c r="D6" i="6"/>
  <c r="D7" i="6"/>
  <c r="D8" i="6"/>
  <c r="D9" i="6"/>
  <c r="D10" i="6"/>
  <c r="D11" i="6"/>
  <c r="D12" i="6"/>
  <c r="D13" i="6"/>
  <c r="D14" i="6"/>
  <c r="D15" i="6"/>
  <c r="D16" i="6"/>
  <c r="D17" i="6"/>
  <c r="D18" i="6"/>
  <c r="D19" i="6"/>
  <c r="D20" i="6"/>
  <c r="D21" i="6"/>
  <c r="D2" i="6"/>
  <c r="C3" i="6"/>
  <c r="C4" i="6"/>
  <c r="C5" i="6"/>
  <c r="C6" i="6"/>
  <c r="C7" i="6"/>
  <c r="C8" i="6"/>
  <c r="C9" i="6"/>
  <c r="C10" i="6"/>
  <c r="C11" i="6"/>
  <c r="C12" i="6"/>
  <c r="C13" i="6"/>
  <c r="C14" i="6"/>
  <c r="C15" i="6"/>
  <c r="C16" i="6"/>
  <c r="C17" i="6"/>
  <c r="C18" i="6"/>
  <c r="C19" i="6"/>
  <c r="C20" i="6"/>
  <c r="C21" i="6"/>
  <c r="C2" i="6"/>
  <c r="B3" i="6"/>
  <c r="B4" i="6"/>
  <c r="B5" i="6"/>
  <c r="B6" i="6"/>
  <c r="B7" i="6"/>
  <c r="B8" i="6"/>
  <c r="B9" i="6"/>
  <c r="B10" i="6"/>
  <c r="B11" i="6"/>
  <c r="B12" i="6"/>
  <c r="B13" i="6"/>
  <c r="B14" i="6"/>
  <c r="B15" i="6"/>
  <c r="B16" i="6"/>
  <c r="B17" i="6"/>
  <c r="B18" i="6"/>
  <c r="B19" i="6"/>
  <c r="B20" i="6"/>
  <c r="B21" i="6"/>
  <c r="B2" i="6"/>
  <c r="E3" i="5"/>
  <c r="F3" i="5"/>
  <c r="I3" i="5"/>
  <c r="L3" i="5"/>
  <c r="M3" i="5"/>
  <c r="E4" i="5"/>
  <c r="F4" i="5"/>
  <c r="I4" i="5"/>
  <c r="L4" i="5"/>
  <c r="M4" i="5"/>
  <c r="E5" i="5"/>
  <c r="F5" i="5"/>
  <c r="I5" i="5"/>
  <c r="L5" i="5"/>
  <c r="M5" i="5"/>
  <c r="E6" i="5"/>
  <c r="F6" i="5"/>
  <c r="I6" i="5"/>
  <c r="L6" i="5"/>
  <c r="M6" i="5"/>
  <c r="E7" i="5"/>
  <c r="F7" i="5"/>
  <c r="I7" i="5"/>
  <c r="L7" i="5"/>
  <c r="M7" i="5"/>
  <c r="E8" i="5"/>
  <c r="F8" i="5"/>
  <c r="I8" i="5"/>
  <c r="L8" i="5"/>
  <c r="M8" i="5"/>
  <c r="E9" i="5"/>
  <c r="F9" i="5"/>
  <c r="I9" i="5"/>
  <c r="L9" i="5"/>
  <c r="M9" i="5"/>
  <c r="E10" i="5"/>
  <c r="F10" i="5"/>
  <c r="I10" i="5"/>
  <c r="L10" i="5"/>
  <c r="M10" i="5"/>
  <c r="E11" i="5"/>
  <c r="F11" i="5"/>
  <c r="I11" i="5"/>
  <c r="L11" i="5"/>
  <c r="M11" i="5"/>
  <c r="E12" i="5"/>
  <c r="F12" i="5"/>
  <c r="I12" i="5"/>
  <c r="L12" i="5"/>
  <c r="M12" i="5"/>
  <c r="E13" i="5"/>
  <c r="F13" i="5"/>
  <c r="I13" i="5"/>
  <c r="L13" i="5"/>
  <c r="M13" i="5"/>
  <c r="E14" i="5"/>
  <c r="F14" i="5"/>
  <c r="I14" i="5"/>
  <c r="L14" i="5"/>
  <c r="M14" i="5"/>
  <c r="E15" i="5"/>
  <c r="F15" i="5"/>
  <c r="I15" i="5"/>
  <c r="L15" i="5"/>
  <c r="M15" i="5"/>
  <c r="E16" i="5"/>
  <c r="F16" i="5"/>
  <c r="I16" i="5"/>
  <c r="L16" i="5"/>
  <c r="M16" i="5"/>
  <c r="E17" i="5"/>
  <c r="F17" i="5"/>
  <c r="I17" i="5"/>
  <c r="L17" i="5"/>
  <c r="M17" i="5"/>
  <c r="E18" i="5"/>
  <c r="F18" i="5"/>
  <c r="I18" i="5"/>
  <c r="L18" i="5"/>
  <c r="M18" i="5"/>
  <c r="E19" i="5"/>
  <c r="F19" i="5"/>
  <c r="I19" i="5"/>
  <c r="L19" i="5"/>
  <c r="M19" i="5"/>
  <c r="E20" i="5"/>
  <c r="F20" i="5"/>
  <c r="I20" i="5"/>
  <c r="L20" i="5"/>
  <c r="M20" i="5"/>
  <c r="E21" i="5"/>
  <c r="F21" i="5"/>
  <c r="I21" i="5"/>
  <c r="L21" i="5"/>
  <c r="M21" i="5"/>
  <c r="E22" i="5"/>
  <c r="F22" i="5"/>
  <c r="I22" i="5"/>
  <c r="L22" i="5"/>
  <c r="M22" i="5"/>
  <c r="E23" i="5"/>
  <c r="F23" i="5"/>
  <c r="I23" i="5"/>
  <c r="L23" i="5"/>
  <c r="M23" i="5"/>
  <c r="E24" i="5"/>
  <c r="F24" i="5"/>
  <c r="I24" i="5"/>
  <c r="L24" i="5"/>
  <c r="M24" i="5"/>
  <c r="E25" i="5"/>
  <c r="F25" i="5"/>
  <c r="I25" i="5"/>
  <c r="L25" i="5"/>
  <c r="M25" i="5"/>
  <c r="E26" i="5"/>
  <c r="F26" i="5"/>
  <c r="I26" i="5"/>
  <c r="L26" i="5"/>
  <c r="M26" i="5"/>
  <c r="E27" i="5"/>
  <c r="F27" i="5"/>
  <c r="I27" i="5"/>
  <c r="L27" i="5"/>
  <c r="M27" i="5"/>
  <c r="E28" i="5"/>
  <c r="F28" i="5"/>
  <c r="I28" i="5"/>
  <c r="L28" i="5"/>
  <c r="M28" i="5"/>
  <c r="E29" i="5"/>
  <c r="F29" i="5"/>
  <c r="I29" i="5"/>
  <c r="L29" i="5"/>
  <c r="M29" i="5"/>
  <c r="E30" i="5"/>
  <c r="F30" i="5"/>
  <c r="I30" i="5"/>
  <c r="L30" i="5"/>
  <c r="M30" i="5"/>
  <c r="E31" i="5"/>
  <c r="F31" i="5"/>
  <c r="I31" i="5"/>
  <c r="L31" i="5"/>
  <c r="M31" i="5"/>
  <c r="E32" i="5"/>
  <c r="F32" i="5"/>
  <c r="I32" i="5"/>
  <c r="L32" i="5"/>
  <c r="M32" i="5"/>
  <c r="E33" i="5"/>
  <c r="F33" i="5"/>
  <c r="I33" i="5"/>
  <c r="L33" i="5"/>
  <c r="M33" i="5"/>
  <c r="E34" i="5"/>
  <c r="F34" i="5"/>
  <c r="I34" i="5"/>
  <c r="L34" i="5"/>
  <c r="M34" i="5"/>
  <c r="E35" i="5"/>
  <c r="F35" i="5"/>
  <c r="I35" i="5"/>
  <c r="L35" i="5"/>
  <c r="M35" i="5"/>
  <c r="E36" i="5"/>
  <c r="F36" i="5"/>
  <c r="I36" i="5"/>
  <c r="L36" i="5"/>
  <c r="M36" i="5"/>
  <c r="E37" i="5"/>
  <c r="F37" i="5"/>
  <c r="I37" i="5"/>
  <c r="L37" i="5"/>
  <c r="M37" i="5"/>
  <c r="E38" i="5"/>
  <c r="F38" i="5"/>
  <c r="I38" i="5"/>
  <c r="L38" i="5"/>
  <c r="M38" i="5"/>
  <c r="E39" i="5"/>
  <c r="F39" i="5"/>
  <c r="I39" i="5"/>
  <c r="L39" i="5"/>
  <c r="M39" i="5"/>
  <c r="E40" i="5"/>
  <c r="F40" i="5"/>
  <c r="I40" i="5"/>
  <c r="L40" i="5"/>
  <c r="M40" i="5"/>
  <c r="E41" i="5"/>
  <c r="F41" i="5"/>
  <c r="I41" i="5"/>
  <c r="L41" i="5"/>
  <c r="M41" i="5"/>
  <c r="M2" i="5"/>
  <c r="L2" i="5"/>
  <c r="I2" i="5"/>
  <c r="F2" i="5"/>
  <c r="E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2" i="5"/>
  <c r="B122" i="5" l="1"/>
  <c r="D6" i="4" s="1"/>
  <c r="C122" i="5"/>
  <c r="D7" i="4" s="1"/>
  <c r="M122" i="5"/>
  <c r="D17" i="4" s="1"/>
  <c r="E122" i="5"/>
  <c r="D9" i="4" s="1"/>
  <c r="L122" i="5"/>
  <c r="D16" i="4" s="1"/>
  <c r="I122" i="5"/>
  <c r="D13" i="4" s="1"/>
  <c r="F122" i="5"/>
  <c r="D10" i="4" s="1"/>
  <c r="C22" i="6"/>
  <c r="D23" i="4" s="1"/>
  <c r="I22" i="6"/>
  <c r="D29" i="4" s="1"/>
  <c r="J22" i="6"/>
  <c r="D30" i="4" s="1"/>
  <c r="E22" i="6"/>
  <c r="D25" i="4" s="1"/>
  <c r="F22" i="6"/>
  <c r="D26" i="4" s="1"/>
  <c r="H22" i="6"/>
  <c r="D28" i="4" s="1"/>
  <c r="D22" i="6"/>
  <c r="D24" i="4" s="1"/>
  <c r="G22" i="6"/>
  <c r="D27" i="4" s="1"/>
  <c r="B22" i="6"/>
  <c r="D22" i="4" s="1"/>
  <c r="A143" i="2"/>
  <c r="A141" i="2"/>
  <c r="G31" i="4"/>
  <c r="G36" i="4" s="1"/>
  <c r="E143" i="2"/>
  <c r="D141" i="2"/>
  <c r="D143" i="2"/>
  <c r="C143" i="2"/>
  <c r="C141" i="2"/>
  <c r="D31" i="4" l="1"/>
  <c r="D36" i="4" s="1"/>
  <c r="G169" i="2"/>
  <c r="H169" i="2"/>
  <c r="C168" i="2" s="1"/>
  <c r="C7" i="4" l="1"/>
  <c r="E7" i="4" s="1"/>
  <c r="C8" i="4"/>
  <c r="E8" i="4" s="1"/>
  <c r="C9" i="4"/>
  <c r="E9" i="4" s="1"/>
  <c r="C10" i="4"/>
  <c r="E10" i="4" s="1"/>
  <c r="C11" i="4"/>
  <c r="E11" i="4" s="1"/>
  <c r="C12" i="4"/>
  <c r="E12" i="4" s="1"/>
  <c r="C13" i="4"/>
  <c r="E13" i="4" s="1"/>
  <c r="C14" i="4"/>
  <c r="E14" i="4" s="1"/>
  <c r="C15" i="4"/>
  <c r="E15" i="4" s="1"/>
  <c r="C16" i="4"/>
  <c r="E16" i="4" s="1"/>
  <c r="C17" i="4"/>
  <c r="E17" i="4" s="1"/>
  <c r="C18" i="4"/>
  <c r="E18" i="4" s="1"/>
  <c r="C6" i="4"/>
  <c r="E6" i="4" s="1"/>
  <c r="E23" i="4"/>
  <c r="C24" i="4"/>
  <c r="E24" i="4" s="1"/>
  <c r="C25" i="4"/>
  <c r="E25" i="4" s="1"/>
  <c r="C26" i="4"/>
  <c r="E26" i="4" s="1"/>
  <c r="C27" i="4"/>
  <c r="E27" i="4" s="1"/>
  <c r="C28" i="4"/>
  <c r="E28" i="4" s="1"/>
  <c r="C29" i="4"/>
  <c r="E29" i="4" s="1"/>
  <c r="C30" i="4"/>
  <c r="E30" i="4" s="1"/>
  <c r="C22" i="4"/>
  <c r="E22" i="4" s="1"/>
  <c r="G19" i="4" l="1"/>
  <c r="G35" i="4" s="1"/>
  <c r="D19" i="4"/>
  <c r="D35" i="4" s="1"/>
  <c r="C19" i="4"/>
  <c r="C35" i="4" s="1"/>
  <c r="C31" i="4"/>
  <c r="C36" i="4" s="1"/>
  <c r="C19" i="1"/>
  <c r="C33" i="1" s="1"/>
  <c r="C31" i="1"/>
  <c r="C34" i="1" s="1"/>
  <c r="E35" i="4" l="1"/>
  <c r="E31" i="4"/>
  <c r="E36" i="4"/>
  <c r="E19" i="4"/>
  <c r="G37" i="4"/>
  <c r="C35" i="1"/>
  <c r="C167" i="2" s="1"/>
  <c r="C169" i="2" s="1"/>
  <c r="C37" i="4" l="1"/>
  <c r="D37" i="4"/>
  <c r="E37" i="4" l="1"/>
</calcChain>
</file>

<file path=xl/sharedStrings.xml><?xml version="1.0" encoding="utf-8"?>
<sst xmlns="http://schemas.openxmlformats.org/spreadsheetml/2006/main" count="596" uniqueCount="243">
  <si>
    <t>PLAN</t>
  </si>
  <si>
    <t>IST</t>
  </si>
  <si>
    <t>AUSGABEN</t>
  </si>
  <si>
    <t>EUR</t>
  </si>
  <si>
    <t>%</t>
  </si>
  <si>
    <t/>
  </si>
  <si>
    <t>EINNAHMEN</t>
  </si>
  <si>
    <t>GESAMTEINNAHMEN</t>
  </si>
  <si>
    <t>Gesamtausgaben</t>
  </si>
  <si>
    <t>Gesamteinnahmen</t>
  </si>
  <si>
    <t>Differenz</t>
  </si>
  <si>
    <t>E1</t>
  </si>
  <si>
    <t>E2</t>
  </si>
  <si>
    <t>E3</t>
  </si>
  <si>
    <t>E4</t>
  </si>
  <si>
    <t>E5</t>
  </si>
  <si>
    <t>E6</t>
  </si>
  <si>
    <t>E7</t>
  </si>
  <si>
    <t>Name der gemeinnützigen Organisation:</t>
  </si>
  <si>
    <t>E8</t>
  </si>
  <si>
    <t>A1</t>
  </si>
  <si>
    <t>A2</t>
  </si>
  <si>
    <t>A3</t>
  </si>
  <si>
    <t>A4</t>
  </si>
  <si>
    <t>A5</t>
  </si>
  <si>
    <t>A6</t>
  </si>
  <si>
    <t>A7</t>
  </si>
  <si>
    <t>A8</t>
  </si>
  <si>
    <t>A9</t>
  </si>
  <si>
    <t>A10</t>
  </si>
  <si>
    <t>A11</t>
  </si>
  <si>
    <t>A12</t>
  </si>
  <si>
    <t>A13</t>
  </si>
  <si>
    <t>GESAMTAUSGABEN</t>
  </si>
  <si>
    <t>Anmerkungen seitens MA 51 zur Abrechnung</t>
  </si>
  <si>
    <t>Anmerkungen des Antragstellers</t>
  </si>
  <si>
    <t>Anmerkungen seitens MA 51</t>
  </si>
  <si>
    <t>Projekttitel:</t>
  </si>
  <si>
    <t>Rechnungsdatum</t>
  </si>
  <si>
    <t>Rechnungsnummer</t>
  </si>
  <si>
    <t>Gegenstand</t>
  </si>
  <si>
    <t>Ausgaben in EUR</t>
  </si>
  <si>
    <t>Ansprechperson:</t>
  </si>
  <si>
    <t>Fördersumme:</t>
  </si>
  <si>
    <t>Projektbeginn:</t>
  </si>
  <si>
    <t>Projektende:</t>
  </si>
  <si>
    <t>Projektzahl:</t>
  </si>
  <si>
    <t>Datum</t>
  </si>
  <si>
    <t>AUSGABENTYP</t>
  </si>
  <si>
    <t>Name in Blockbuchstaben</t>
  </si>
  <si>
    <t>Unterschrift einer weiteren zeichnungsberchtigten Person</t>
  </si>
  <si>
    <t>Stempel, Unterschrift der zeichnungsberchtigten Person</t>
  </si>
  <si>
    <t>EINNAHMENTYP</t>
  </si>
  <si>
    <t>Einnahmen in EUR</t>
  </si>
  <si>
    <t>Personal</t>
  </si>
  <si>
    <t>Material</t>
  </si>
  <si>
    <t>Abgaben, Gebühren</t>
  </si>
  <si>
    <t xml:space="preserve">Mieten </t>
  </si>
  <si>
    <t>Preisgelder</t>
  </si>
  <si>
    <t>Polizei</t>
  </si>
  <si>
    <t>Sanität</t>
  </si>
  <si>
    <t>Mieten</t>
  </si>
  <si>
    <t>Eigenmittel</t>
  </si>
  <si>
    <t>Eintrittsgelder</t>
  </si>
  <si>
    <t>Nenngelder</t>
  </si>
  <si>
    <t>Werbung, Sponsoren</t>
  </si>
  <si>
    <t>TV-Einnahmen</t>
  </si>
  <si>
    <t>Dachverbandsförderung</t>
  </si>
  <si>
    <t>Fachverbandsförderung</t>
  </si>
  <si>
    <t>Bundesförderung</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</si>
  <si>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</si>
  <si>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</si>
  <si>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</si>
  <si>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</si>
  <si>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</si>
  <si>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</si>
  <si>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</si>
  <si>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</si>
  <si>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</si>
  <si>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</si>
  <si>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</si>
  <si>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</si>
  <si>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</si>
  <si>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</si>
  <si>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</si>
  <si>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</si>
  <si>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</si>
  <si>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</si>
  <si>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</si>
  <si>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</si>
  <si>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</si>
  <si>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</si>
  <si>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</si>
  <si>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</si>
  <si>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</si>
  <si>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</si>
  <si>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</si>
  <si>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E9</t>
  </si>
  <si>
    <t>E10</t>
  </si>
  <si>
    <t>E11</t>
  </si>
  <si>
    <t>E12</t>
  </si>
  <si>
    <t>E13</t>
  </si>
  <si>
    <t>E14</t>
  </si>
  <si>
    <t>E15</t>
  </si>
  <si>
    <t>E16</t>
  </si>
  <si>
    <t>E17</t>
  </si>
  <si>
    <t>E18</t>
  </si>
  <si>
    <t>E19</t>
  </si>
  <si>
    <t>E20</t>
  </si>
  <si>
    <t>A</t>
  </si>
  <si>
    <t>E</t>
  </si>
  <si>
    <t>Förderbetrag</t>
  </si>
  <si>
    <t>Abw. in %</t>
  </si>
  <si>
    <t>E-Mail-Adresse:</t>
  </si>
  <si>
    <t>Telefonnummer:</t>
  </si>
  <si>
    <t>Rechnungsleger</t>
  </si>
  <si>
    <t>Anmerkungen (erforderlich ab 10 %, wenn die Abweichung zumindest EUR 1.000,00 beträgt)</t>
  </si>
  <si>
    <t>Werbeausgaben</t>
  </si>
  <si>
    <t>Ausgaben für Ehrenpreise</t>
  </si>
  <si>
    <t>Druckausgaben</t>
  </si>
  <si>
    <t>Sonstige Ausgaben</t>
  </si>
  <si>
    <t>Sonstige Einnahmen</t>
  </si>
  <si>
    <t>Kostenzuschüsse an SportlerInnen</t>
  </si>
  <si>
    <t>Kostenzuschüsse an TrainerInnen, FunktionärInnen</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</si>
  <si>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</si>
  <si>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</si>
  <si>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</si>
  <si>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</si>
  <si>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</si>
  <si>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</si>
  <si>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</si>
  <si>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</si>
  <si>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</si>
  <si>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</si>
  <si>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</si>
  <si>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</si>
  <si>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</si>
  <si>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</si>
  <si>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</si>
  <si>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</si>
  <si>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</si>
  <si>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</si>
  <si>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</si>
  <si>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</si>
  <si>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</si>
  <si>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</si>
  <si>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</si>
  <si>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</si>
  <si>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</si>
  <si>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</si>
  <si>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</si>
  <si>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</si>
  <si>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</si>
  <si>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</si>
  <si>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</si>
  <si>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</si>
  <si>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</si>
  <si>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</si>
  <si>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</si>
  <si>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</si>
  <si>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</si>
  <si>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</si>
  <si>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</si>
  <si>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</si>
  <si>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</si>
  <si>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</si>
  <si>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</si>
  <si>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</si>
  <si>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</si>
  <si>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</si>
  <si>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</si>
  <si>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</si>
  <si>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</si>
  <si>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</si>
  <si>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</si>
  <si>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</si>
  <si>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</si>
  <si>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</si>
  <si>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</si>
  <si>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</si>
  <si>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</si>
  <si>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</si>
  <si>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</si>
  <si>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</si>
  <si>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</si>
  <si>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</si>
  <si>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</si>
  <si>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</si>
  <si>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</si>
  <si>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</si>
  <si>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</si>
  <si>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</si>
  <si>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</si>
  <si>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</si>
  <si>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</si>
  <si>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</si>
  <si>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</si>
  <si>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</si>
  <si>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</si>
  <si>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</si>
  <si>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</si>
  <si>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</si>
  <si>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</si>
  <si>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</si>
  <si>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Einreichung:</t>
  </si>
  <si>
    <t>Abrechnung:</t>
  </si>
  <si>
    <t>Fördersumme</t>
  </si>
  <si>
    <t>Diff. Gesamteinnahmen/-ausgaben</t>
  </si>
  <si>
    <t>Rückforderung</t>
  </si>
  <si>
    <t>Seite 1 - Gesamtausgaben</t>
  </si>
  <si>
    <t>Seite 2 - Gesamtausgaben</t>
  </si>
  <si>
    <r>
      <t xml:space="preserve">Zur Einreichung einer Förderung ist vorerst nur das Tabellenblatt </t>
    </r>
    <r>
      <rPr>
        <b/>
        <sz val="14"/>
        <color theme="1"/>
        <rFont val="Calibri"/>
        <family val="2"/>
        <scheme val="minor"/>
      </rPr>
      <t>"Plan Veranstaltung"</t>
    </r>
    <r>
      <rPr>
        <sz val="14"/>
        <color theme="1"/>
        <rFont val="Calibri"/>
        <family val="2"/>
        <scheme val="minor"/>
      </rPr>
      <t xml:space="preserve"> auszufüllen. Zu beachten ist dabei, dass lediglich die gelben Felder befüllt werden können und der Name sowie der Projekttitel mit dem eingereichten Förderansuchen übereinstimmen muss. Die befüllte Datei "Finanzplan" ist im elektronischen Format EXCEL im Online-Formular hochzuladen.</t>
    </r>
  </si>
  <si>
    <t>Für die Richtigkeit:
Mit der Unterfertigung des Formulars wird seitens des Fördernehmers bestätigt, dass alle angeführten Belege bei keinem weiteren Fördergeber/Dritten abgerechnet werden. Sofern weitere Förderungen im Zusammenhang mit diesem Projekt in Anspruch genommen wurden, sind diese Belege entsprechend zu kennzeichnen, z.B. Bundesförderung.</t>
  </si>
  <si>
    <t>Vermögensaufstellung</t>
  </si>
  <si>
    <t>Kostenzuschüsse an Sportler*innen</t>
  </si>
  <si>
    <t>Kostenzuschüsse an Trainer*innen, Funktionär*innen</t>
  </si>
  <si>
    <t>Anrechenbare
Gesamtausgaben</t>
  </si>
  <si>
    <t>Anrechenbare
Fördersumme</t>
  </si>
  <si>
    <t>Anrechenbare
Gesamteinnahmen</t>
  </si>
  <si>
    <r>
      <t xml:space="preserve">Bei der Abrechnung ist das dritte Tabellenblatt </t>
    </r>
    <r>
      <rPr>
        <b/>
        <sz val="14"/>
        <color theme="1"/>
        <rFont val="Calibri"/>
        <family val="2"/>
        <scheme val="minor"/>
      </rPr>
      <t xml:space="preserve">"Einzelbelegaufstellung" </t>
    </r>
    <r>
      <rPr>
        <sz val="14"/>
        <color theme="1"/>
        <rFont val="Calibri"/>
        <family val="2"/>
        <scheme val="minor"/>
      </rPr>
      <t xml:space="preserve">zu befüllen, wobei darauf zu achten ist, dass der korrekte "Ausgabentyp" bzw. "Einnahmentyp" auszuwählen ist, um eine Gesamtsumme pro Ausgaben-/Einnahmenkategorie in dem Tabellenblatt </t>
    </r>
    <r>
      <rPr>
        <b/>
        <sz val="14"/>
        <color theme="1"/>
        <rFont val="Calibri"/>
        <family val="2"/>
        <scheme val="minor"/>
      </rPr>
      <t xml:space="preserve">"IST Veranstaltung" </t>
    </r>
    <r>
      <rPr>
        <sz val="14"/>
        <color theme="1"/>
        <rFont val="Calibri"/>
        <family val="2"/>
        <scheme val="minor"/>
      </rPr>
      <t xml:space="preserve">zu erhalten. Einzutragen sind die gesamten Ausgaben bzw. Einnahmen der Veranstaltung.
Im Tabellenblatt </t>
    </r>
    <r>
      <rPr>
        <b/>
        <sz val="14"/>
        <color theme="1"/>
        <rFont val="Calibri"/>
        <family val="2"/>
        <scheme val="minor"/>
      </rPr>
      <t>"IST Veranstaltung"</t>
    </r>
    <r>
      <rPr>
        <sz val="14"/>
        <color theme="1"/>
        <rFont val="Calibri"/>
        <family val="2"/>
        <scheme val="minor"/>
      </rPr>
      <t xml:space="preserve"> sind lediglich noch Anmerkungen zu Abweichungen unter/über 10% bzw. EUR 1.000,00 zu begründen. Die Abweichung ist in der Spalte E ersichtlich.
Die </t>
    </r>
    <r>
      <rPr>
        <b/>
        <sz val="14"/>
        <color theme="1"/>
        <rFont val="Calibri"/>
        <family val="2"/>
        <scheme val="minor"/>
      </rPr>
      <t>"Einzelbelegaufstellung"</t>
    </r>
    <r>
      <rPr>
        <sz val="14"/>
        <color theme="1"/>
        <rFont val="Calibri"/>
        <family val="2"/>
        <scheme val="minor"/>
      </rPr>
      <t xml:space="preserve"> ist ausgedruckt und unterfertigt den Original-Belegen beizulegen. Die gesamte Datei Finanzplan ist zusätzlich der MA 51 elektronisch im Format EXCEL zu übermitteln.</t>
    </r>
  </si>
  <si>
    <t>Checkliste - Abrechnungen</t>
  </si>
  <si>
    <t xml:space="preserve">MA 51 - </t>
  </si>
  <si>
    <t>Checks</t>
  </si>
  <si>
    <t>Anmerkung</t>
  </si>
  <si>
    <t>Belegübersicht im 4-Augen-Prinzip lt. ZVR unterfertigt</t>
  </si>
  <si>
    <t>Abweichungen von 10 % bzw. mind. EUR 1.000,00 begründet</t>
  </si>
  <si>
    <t>Sachbericht (Projektbericht)</t>
  </si>
  <si>
    <t>Sachbericht an RL Lang übermittelt</t>
  </si>
  <si>
    <t>Abgleich Sachbericht mit Daten des Förderansuchens</t>
  </si>
  <si>
    <t>Einnahmen-Ausgaben-Rechnung (bzw. GuV)</t>
  </si>
  <si>
    <t>Ergebnis- und Teilnehmer*innenlisten (bei VA)</t>
  </si>
  <si>
    <t>Dokumentation auf Homepage</t>
  </si>
  <si>
    <t>Abstimmung mit anderen Fördergeber*innen</t>
  </si>
  <si>
    <t>Stichproben mindestens 10% der Belege gemäß Belegübersicht</t>
  </si>
  <si>
    <t>ab einer Förderhöhe von EUR 10.000,00 - Prüfung Referatsleitung</t>
  </si>
  <si>
    <t>ab einer Förderhöhe von EUR 25.000,00 - Zusätzliche Unterzeichnung Referatsleiter</t>
  </si>
  <si>
    <r>
      <t xml:space="preserve">ab einer Förderhöhe von EUR 30.000,00 - Vor-Ort-Überprüfung (Protokoll zum Qualitätsgespräch)
</t>
    </r>
    <r>
      <rPr>
        <sz val="10"/>
        <color theme="1"/>
        <rFont val="Calibri"/>
        <family val="2"/>
        <scheme val="minor"/>
      </rPr>
      <t>alle 2-3 Jahre, insofern es keine Empfehlung der MA 51 gab</t>
    </r>
  </si>
  <si>
    <t>ab einer Förderhöhe von EUR 30.000,00 ist das Bestangebot zu wählen, wobei ab einem Auftragswert von EUR 5.000,00 mindestens 3 Angebote eingeholt werden müssen.</t>
  </si>
  <si>
    <t>ab einer Förderhöhe von EUR 50.000,00 ist eine Übermittlung von Belegen zur Einnahmenplausibilisierung erforderlich (z.B. Kontoauszüge, Auflistungen der Sponsoren usw.)</t>
  </si>
  <si>
    <t>Stichproben bei Förderungen ab EUR 100.000,00 max. 10% der Belege, jedoch höchtens 50 Belege</t>
  </si>
  <si>
    <t>Sporthallen- und Jugendsportanlagen, sowie Turnsäle der Stadt Wien können nicht gefördert werden, da es sich hierbei um eine indirekte Sportförderung handelt</t>
  </si>
  <si>
    <t>Sanierungen, Instandhaltungen sowie Neu- und Zubauten an Sportanlagen (bei Sportanlagen, die nicht im Besitz der Stadt Wien stehen können grundsätzlich maximal 50% der Kosten abgerechnet werden)</t>
  </si>
  <si>
    <t>bei Sportförderungsbeitrag, Projektfonds "Sport" und Nachwuchssportförderung Fußball:
5 Stichproben - der Verband muss nachweisen, dass die Vereine informiert wurden, dass die Fördermittel durch die MA 51 zur Verfügung gestellt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</si>
</sst>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2">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2"/>
      <name val="Arial"/>
      <family val="2"/>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b/>
      <sz val="14"/>
      <color theme="1"/>
      <name val=" lucida sans unicode"/>
    </font>
    <font>
      <sz val="12"/>
      <color theme="1"/>
      <name val="Lucida Sans Unicode"/>
      <family val="2"/>
    </font>
    <font>
      <sz val="10"/>
      <name val="Lucida Sans Unicode"/>
      <family val="2"/>
    </font>
    <font>
      <b/>
      <sz val="10"/>
      <name val="Lucida Sans Unicode"/>
      <family val="2"/>
    </font>
    <font>
      <sz val="10"/>
      <color theme="1"/>
      <name val="Lucida Sans Unicode"/>
      <family val="2"/>
    </font>
    <font>
      <sz val="10"/>
      <color rgb="FFFF0000"/>
      <name val="Lucida Sans Unicode"/>
      <family val="2"/>
    </font>
    <font>
      <b/>
      <sz val="10"/>
      <color theme="1"/>
      <name val="Lucida Sans Unicode"/>
      <family val="2"/>
    </font>
    <font>
      <b/>
      <sz val="12"/>
      <color theme="1"/>
      <name val="Calibri"/>
      <family val="2"/>
      <scheme val="minor"/>
    </font>
    <font>
      <sz val="12"/>
      <color theme="1"/>
      <name val="Wingdings"/>
      <charset val="2"/>
    </font>
    <font>
      <sz val="12"/>
      <color theme="1"/>
      <name val="Calibri"/>
      <family val="2"/>
      <scheme val="minor"/>
    </font>
    <font>
      <sz val="10"/>
      <color theme="1"/>
      <name val="Calibri"/>
      <family val="2"/>
      <scheme val="minor"/>
    </font>
    <font>
      <sz val="12"/>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8" tint="0.39997558519241921"/>
        <bgColor indexed="64"/>
      </patternFill>
    </fill>
  </fills>
  <borders count="70">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210">
    <xf numFmtId="0" fontId="0" fillId="0" borderId="0" xfId="0"/>
    <xf numFmtId="0" fontId="0" fillId="0" borderId="0" xfId="0" applyAlignment="1">
      <alignment horizontal="center"/>
    </xf>
    <xf numFmtId="0" fontId="5" fillId="4" borderId="3" xfId="0" applyFont="1" applyFill="1" applyBorder="1" applyAlignment="1">
      <alignment vertical="center" wrapText="1"/>
    </xf>
    <xf numFmtId="0" fontId="5" fillId="4" borderId="3" xfId="0" applyFont="1" applyFill="1" applyBorder="1" applyAlignment="1">
      <alignment vertical="top" wrapText="1"/>
    </xf>
    <xf numFmtId="0" fontId="0" fillId="6" borderId="0" xfId="0" applyFill="1" applyAlignment="1">
      <alignment horizontal="center"/>
    </xf>
    <xf numFmtId="0" fontId="0" fillId="6" borderId="54" xfId="0" applyFill="1" applyBorder="1" applyAlignment="1">
      <alignment horizontal="center"/>
    </xf>
    <xf numFmtId="0" fontId="0" fillId="7" borderId="0" xfId="0" applyFill="1" applyAlignment="1">
      <alignment horizontal="center"/>
    </xf>
    <xf numFmtId="0" fontId="0" fillId="7" borderId="0" xfId="0" applyFill="1"/>
    <xf numFmtId="0" fontId="0" fillId="7" borderId="54" xfId="0" applyFill="1" applyBorder="1" applyAlignment="1">
      <alignment horizontal="center"/>
    </xf>
    <xf numFmtId="0" fontId="0" fillId="8" borderId="0" xfId="0" applyFill="1" applyAlignment="1">
      <alignment horizontal="center"/>
    </xf>
    <xf numFmtId="0" fontId="0" fillId="8" borderId="54" xfId="0" applyFill="1" applyBorder="1" applyAlignment="1">
      <alignment horizontal="center"/>
    </xf>
    <xf numFmtId="0" fontId="0" fillId="0" borderId="0" xfId="0" applyAlignment="1">
      <alignment vertical="center"/>
    </xf>
    <xf numFmtId="0" fontId="6" fillId="0" borderId="0" xfId="0" applyFont="1" applyAlignment="1">
      <alignment vertical="center"/>
    </xf>
    <xf numFmtId="0" fontId="0" fillId="9" borderId="0" xfId="0" applyFill="1" applyAlignment="1">
      <alignment horizontal="center"/>
    </xf>
    <xf numFmtId="0" fontId="0" fillId="9" borderId="0" xfId="0" applyFill="1"/>
    <xf numFmtId="0" fontId="0" fillId="9" borderId="54" xfId="0" applyFill="1" applyBorder="1" applyAlignment="1">
      <alignment horizontal="center"/>
    </xf>
    <xf numFmtId="0" fontId="7" fillId="0" borderId="0" xfId="0" applyFont="1"/>
    <xf numFmtId="49" fontId="0" fillId="0" borderId="0" xfId="0" applyNumberFormat="1" applyAlignment="1">
      <alignment vertical="top" wrapText="1"/>
    </xf>
    <xf numFmtId="49" fontId="0" fillId="0" borderId="0" xfId="0" applyNumberFormat="1" applyAlignment="1">
      <alignment horizontal="left" vertical="top" wrapText="1"/>
    </xf>
    <xf numFmtId="49" fontId="7" fillId="0" borderId="0" xfId="0" applyNumberFormat="1" applyFont="1" applyAlignment="1">
      <alignment horizontal="left" wrapText="1"/>
    </xf>
    <xf numFmtId="0" fontId="10" fillId="0" borderId="0" xfId="0" applyFont="1" applyAlignment="1">
      <alignment horizontal="left" vertical="center"/>
    </xf>
    <xf numFmtId="0" fontId="12" fillId="3" borderId="1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12" fillId="4" borderId="13" xfId="0" applyFont="1" applyFill="1" applyBorder="1" applyAlignment="1">
      <alignment vertical="center" wrapText="1"/>
    </xf>
    <xf numFmtId="0" fontId="12" fillId="4" borderId="3" xfId="0" applyFont="1" applyFill="1" applyBorder="1" applyAlignment="1">
      <alignment vertical="center" wrapText="1"/>
    </xf>
    <xf numFmtId="0" fontId="13" fillId="5" borderId="4" xfId="0" applyFont="1" applyFill="1" applyBorder="1" applyAlignment="1">
      <alignment vertical="top" wrapText="1"/>
    </xf>
    <xf numFmtId="0" fontId="13" fillId="5" borderId="11" xfId="0" applyFont="1" applyFill="1" applyBorder="1" applyAlignment="1">
      <alignment horizontal="left" vertical="center" wrapText="1"/>
    </xf>
    <xf numFmtId="0" fontId="13" fillId="5" borderId="13" xfId="0" applyFont="1" applyFill="1" applyBorder="1" applyAlignment="1">
      <alignment vertical="top" wrapText="1"/>
    </xf>
    <xf numFmtId="0" fontId="13" fillId="5" borderId="3"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4" borderId="11" xfId="0" applyFont="1" applyFill="1" applyBorder="1" applyAlignment="1">
      <alignment vertical="center" wrapText="1"/>
    </xf>
    <xf numFmtId="0" fontId="13" fillId="2" borderId="3" xfId="0" applyFont="1" applyFill="1" applyBorder="1" applyAlignment="1" applyProtection="1">
      <alignment vertical="center" wrapText="1"/>
      <protection locked="0"/>
    </xf>
    <xf numFmtId="0" fontId="13" fillId="4" borderId="21" xfId="0" applyFont="1" applyFill="1" applyBorder="1" applyAlignment="1">
      <alignment vertical="center" wrapText="1"/>
    </xf>
    <xf numFmtId="0" fontId="13" fillId="2" borderId="7" xfId="0" applyFont="1" applyFill="1" applyBorder="1" applyAlignment="1" applyProtection="1">
      <alignment vertical="center" wrapText="1"/>
      <protection locked="0"/>
    </xf>
    <xf numFmtId="0" fontId="13" fillId="3" borderId="4" xfId="0" applyFont="1" applyFill="1" applyBorder="1" applyAlignment="1">
      <alignment vertical="top" wrapText="1"/>
    </xf>
    <xf numFmtId="0" fontId="13" fillId="3" borderId="11" xfId="0" applyFont="1" applyFill="1" applyBorder="1" applyAlignment="1">
      <alignment vertical="center" wrapText="1"/>
    </xf>
    <xf numFmtId="0" fontId="12" fillId="3" borderId="11" xfId="0" applyFont="1" applyFill="1" applyBorder="1" applyAlignment="1">
      <alignment horizontal="center" vertical="center" wrapText="1"/>
    </xf>
    <xf numFmtId="4" fontId="12" fillId="2" borderId="3" xfId="1" applyNumberFormat="1" applyFont="1" applyFill="1" applyBorder="1" applyAlignment="1" applyProtection="1">
      <alignment vertical="center" wrapText="1"/>
      <protection locked="0"/>
    </xf>
    <xf numFmtId="3" fontId="12" fillId="2" borderId="14" xfId="1" applyNumberFormat="1" applyFont="1" applyFill="1" applyBorder="1" applyAlignment="1" applyProtection="1">
      <alignment horizontal="left" vertical="center" wrapText="1"/>
      <protection locked="0"/>
    </xf>
    <xf numFmtId="3" fontId="12" fillId="4" borderId="9" xfId="1" applyNumberFormat="1" applyFont="1" applyFill="1" applyBorder="1" applyAlignment="1" applyProtection="1">
      <alignment horizontal="left" vertical="center" wrapText="1"/>
    </xf>
    <xf numFmtId="0" fontId="13" fillId="5" borderId="2" xfId="0" applyFont="1" applyFill="1" applyBorder="1" applyAlignment="1">
      <alignment vertical="center" wrapText="1"/>
    </xf>
    <xf numFmtId="0" fontId="13" fillId="5" borderId="1" xfId="0" applyFont="1" applyFill="1" applyBorder="1" applyAlignment="1">
      <alignment horizontal="left" vertical="center" wrapText="1"/>
    </xf>
    <xf numFmtId="4" fontId="13" fillId="5" borderId="1" xfId="1" applyNumberFormat="1" applyFont="1" applyFill="1" applyBorder="1" applyAlignment="1" applyProtection="1">
      <alignment vertical="center" wrapText="1"/>
    </xf>
    <xf numFmtId="43" fontId="12" fillId="5" borderId="17" xfId="1" applyFont="1" applyFill="1" applyBorder="1" applyAlignment="1" applyProtection="1">
      <alignment horizontal="center" vertical="center" wrapText="1"/>
    </xf>
    <xf numFmtId="43" fontId="12" fillId="5" borderId="8" xfId="1" applyFont="1" applyFill="1" applyBorder="1" applyAlignment="1" applyProtection="1">
      <alignment horizontal="center" vertical="center" wrapText="1"/>
    </xf>
    <xf numFmtId="0" fontId="14" fillId="0" borderId="0" xfId="0" applyFont="1"/>
    <xf numFmtId="43" fontId="12" fillId="3" borderId="12" xfId="1" applyFont="1" applyFill="1" applyBorder="1" applyAlignment="1" applyProtection="1">
      <alignment horizontal="center" vertical="top" wrapText="1"/>
    </xf>
    <xf numFmtId="43" fontId="12" fillId="3" borderId="33" xfId="1" applyFont="1" applyFill="1" applyBorder="1" applyAlignment="1" applyProtection="1">
      <alignment horizontal="center" vertical="top" wrapText="1"/>
    </xf>
    <xf numFmtId="4" fontId="12" fillId="2" borderId="6" xfId="1" applyNumberFormat="1" applyFont="1" applyFill="1" applyBorder="1" applyAlignment="1" applyProtection="1">
      <alignment vertical="center" wrapText="1"/>
      <protection locked="0"/>
    </xf>
    <xf numFmtId="3" fontId="12" fillId="2" borderId="16" xfId="1" applyNumberFormat="1" applyFont="1" applyFill="1" applyBorder="1" applyAlignment="1" applyProtection="1">
      <alignment horizontal="left" vertical="center" wrapText="1"/>
      <protection locked="0"/>
    </xf>
    <xf numFmtId="3" fontId="12" fillId="4" borderId="18" xfId="1" applyNumberFormat="1" applyFont="1" applyFill="1" applyBorder="1" applyAlignment="1" applyProtection="1">
      <alignment horizontal="left" vertical="center" wrapText="1"/>
    </xf>
    <xf numFmtId="0" fontId="13" fillId="5" borderId="1" xfId="0" applyFont="1" applyFill="1" applyBorder="1" applyAlignment="1">
      <alignment vertical="center" wrapText="1"/>
    </xf>
    <xf numFmtId="4" fontId="13" fillId="5" borderId="55" xfId="1" applyNumberFormat="1" applyFont="1" applyFill="1" applyBorder="1" applyAlignment="1" applyProtection="1">
      <alignment vertical="center" wrapText="1"/>
    </xf>
    <xf numFmtId="4" fontId="13" fillId="5" borderId="14" xfId="1" applyNumberFormat="1" applyFont="1" applyFill="1" applyBorder="1" applyAlignment="1" applyProtection="1">
      <alignment vertical="center" wrapText="1"/>
    </xf>
    <xf numFmtId="0" fontId="14" fillId="5" borderId="5" xfId="0" applyFont="1" applyFill="1" applyBorder="1"/>
    <xf numFmtId="4" fontId="13" fillId="5" borderId="56" xfId="1" applyNumberFormat="1" applyFont="1" applyFill="1" applyBorder="1" applyAlignment="1" applyProtection="1">
      <alignment vertical="center" wrapText="1"/>
    </xf>
    <xf numFmtId="0" fontId="12" fillId="3" borderId="23" xfId="0" applyFont="1" applyFill="1" applyBorder="1" applyAlignment="1">
      <alignment horizontal="center" vertical="top" wrapText="1"/>
    </xf>
    <xf numFmtId="0" fontId="12" fillId="4" borderId="5" xfId="0" applyFont="1" applyFill="1" applyBorder="1" applyAlignment="1">
      <alignment vertical="center" wrapText="1"/>
    </xf>
    <xf numFmtId="0" fontId="12" fillId="4" borderId="7" xfId="0" applyFont="1" applyFill="1" applyBorder="1" applyAlignment="1">
      <alignment vertical="center" wrapText="1"/>
    </xf>
    <xf numFmtId="0" fontId="12" fillId="3" borderId="11" xfId="0" applyFont="1" applyFill="1" applyBorder="1" applyAlignment="1">
      <alignment horizontal="center" vertical="top" wrapText="1"/>
    </xf>
    <xf numFmtId="0" fontId="12" fillId="4" borderId="6"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4" fontId="12" fillId="4" borderId="25" xfId="1" applyNumberFormat="1" applyFont="1" applyFill="1" applyBorder="1" applyAlignment="1" applyProtection="1">
      <alignment horizontal="right" vertical="center" wrapText="1"/>
    </xf>
    <xf numFmtId="4" fontId="12" fillId="4" borderId="3" xfId="1" applyNumberFormat="1" applyFont="1" applyFill="1" applyBorder="1" applyAlignment="1" applyProtection="1">
      <alignment horizontal="right" vertical="center" wrapText="1"/>
    </xf>
    <xf numFmtId="3" fontId="12" fillId="4" borderId="25" xfId="1" applyNumberFormat="1" applyFont="1" applyFill="1" applyBorder="1" applyAlignment="1" applyProtection="1">
      <alignment horizontal="center" vertical="center" wrapText="1"/>
    </xf>
    <xf numFmtId="3" fontId="12" fillId="2" borderId="3" xfId="1" applyNumberFormat="1" applyFont="1" applyFill="1" applyBorder="1" applyAlignment="1" applyProtection="1">
      <alignment horizontal="left" vertical="center" wrapText="1"/>
      <protection locked="0"/>
    </xf>
    <xf numFmtId="3" fontId="12" fillId="4" borderId="14" xfId="1" applyNumberFormat="1" applyFont="1" applyFill="1" applyBorder="1" applyAlignment="1" applyProtection="1">
      <alignment horizontal="left" vertical="center" wrapText="1"/>
    </xf>
    <xf numFmtId="4" fontId="12" fillId="4" borderId="42" xfId="1" applyNumberFormat="1" applyFont="1" applyFill="1" applyBorder="1" applyAlignment="1" applyProtection="1">
      <alignment horizontal="right" vertical="center" wrapText="1"/>
    </xf>
    <xf numFmtId="4" fontId="12" fillId="4" borderId="7" xfId="1" applyNumberFormat="1" applyFont="1" applyFill="1" applyBorder="1" applyAlignment="1" applyProtection="1">
      <alignment horizontal="right" vertical="center" wrapText="1"/>
    </xf>
    <xf numFmtId="3" fontId="12" fillId="4" borderId="42" xfId="1" applyNumberFormat="1" applyFont="1" applyFill="1" applyBorder="1" applyAlignment="1" applyProtection="1">
      <alignment horizontal="center" vertical="center" wrapText="1"/>
    </xf>
    <xf numFmtId="3" fontId="12" fillId="2" borderId="7" xfId="1" applyNumberFormat="1" applyFont="1" applyFill="1" applyBorder="1" applyAlignment="1" applyProtection="1">
      <alignment horizontal="left" vertical="center" wrapText="1"/>
      <protection locked="0"/>
    </xf>
    <xf numFmtId="3" fontId="12" fillId="4" borderId="15" xfId="1" applyNumberFormat="1" applyFont="1" applyFill="1" applyBorder="1" applyAlignment="1" applyProtection="1">
      <alignment horizontal="left" vertical="center" wrapText="1"/>
    </xf>
    <xf numFmtId="4" fontId="13" fillId="5" borderId="61" xfId="1" applyNumberFormat="1" applyFont="1" applyFill="1" applyBorder="1" applyAlignment="1" applyProtection="1">
      <alignment horizontal="right" vertical="center" wrapText="1"/>
    </xf>
    <xf numFmtId="4" fontId="13" fillId="5" borderId="1" xfId="1" applyNumberFormat="1" applyFont="1" applyFill="1" applyBorder="1" applyAlignment="1" applyProtection="1">
      <alignment horizontal="right" vertical="center" wrapText="1"/>
    </xf>
    <xf numFmtId="3" fontId="13" fillId="5" borderId="1" xfId="1" applyNumberFormat="1" applyFont="1" applyFill="1" applyBorder="1" applyAlignment="1" applyProtection="1">
      <alignment horizontal="center" vertical="center" wrapText="1"/>
    </xf>
    <xf numFmtId="43" fontId="13" fillId="5" borderId="43" xfId="1" applyFont="1" applyFill="1" applyBorder="1" applyAlignment="1" applyProtection="1">
      <alignment horizontal="center" vertical="center" wrapText="1"/>
    </xf>
    <xf numFmtId="43" fontId="13" fillId="5" borderId="17" xfId="1" applyFont="1" applyFill="1" applyBorder="1" applyAlignment="1" applyProtection="1">
      <alignment horizontal="center" vertical="center" wrapText="1"/>
    </xf>
    <xf numFmtId="4" fontId="12" fillId="4" borderId="25" xfId="1" applyNumberFormat="1" applyFont="1" applyFill="1" applyBorder="1" applyAlignment="1" applyProtection="1">
      <alignment horizontal="right" vertical="top" wrapText="1"/>
    </xf>
    <xf numFmtId="4" fontId="12" fillId="4" borderId="3" xfId="1" applyNumberFormat="1" applyFont="1" applyFill="1" applyBorder="1" applyAlignment="1" applyProtection="1">
      <alignment horizontal="right" vertical="top" wrapText="1"/>
    </xf>
    <xf numFmtId="3" fontId="12" fillId="4" borderId="25" xfId="1" applyNumberFormat="1" applyFont="1" applyFill="1" applyBorder="1" applyAlignment="1" applyProtection="1">
      <alignment horizontal="center" vertical="top" wrapText="1"/>
    </xf>
    <xf numFmtId="4" fontId="12" fillId="4" borderId="64" xfId="1" applyNumberFormat="1" applyFont="1" applyFill="1" applyBorder="1" applyAlignment="1" applyProtection="1">
      <alignment horizontal="right" vertical="top" wrapText="1"/>
    </xf>
    <xf numFmtId="4" fontId="12" fillId="4" borderId="6" xfId="1" applyNumberFormat="1" applyFont="1" applyFill="1" applyBorder="1" applyAlignment="1" applyProtection="1">
      <alignment horizontal="right" vertical="top" wrapText="1"/>
    </xf>
    <xf numFmtId="3" fontId="12" fillId="4" borderId="64" xfId="1" applyNumberFormat="1" applyFont="1" applyFill="1" applyBorder="1" applyAlignment="1" applyProtection="1">
      <alignment horizontal="center" vertical="top" wrapText="1"/>
    </xf>
    <xf numFmtId="3" fontId="12" fillId="2" borderId="6" xfId="1" applyNumberFormat="1" applyFont="1" applyFill="1" applyBorder="1" applyAlignment="1" applyProtection="1">
      <alignment horizontal="left" vertical="center" wrapText="1"/>
      <protection locked="0"/>
    </xf>
    <xf numFmtId="3" fontId="12" fillId="4" borderId="16" xfId="1" applyNumberFormat="1" applyFont="1" applyFill="1" applyBorder="1" applyAlignment="1" applyProtection="1">
      <alignment horizontal="left" vertical="center" wrapText="1"/>
    </xf>
    <xf numFmtId="4" fontId="13" fillId="5" borderId="11" xfId="1" applyNumberFormat="1" applyFont="1" applyFill="1" applyBorder="1" applyAlignment="1" applyProtection="1">
      <alignment horizontal="right" vertical="center" wrapText="1"/>
    </xf>
    <xf numFmtId="3" fontId="13" fillId="5" borderId="11" xfId="1" applyNumberFormat="1" applyFont="1" applyFill="1" applyBorder="1" applyAlignment="1" applyProtection="1">
      <alignment horizontal="center" vertical="center" wrapText="1"/>
    </xf>
    <xf numFmtId="43" fontId="12" fillId="5" borderId="11" xfId="1" applyFont="1" applyFill="1" applyBorder="1" applyAlignment="1" applyProtection="1">
      <alignment horizontal="center" vertical="top" wrapText="1"/>
    </xf>
    <xf numFmtId="43" fontId="12" fillId="5" borderId="12" xfId="1" applyFont="1" applyFill="1" applyBorder="1" applyAlignment="1" applyProtection="1">
      <alignment horizontal="center" vertical="top" wrapText="1"/>
    </xf>
    <xf numFmtId="4" fontId="13" fillId="5" borderId="3" xfId="1" applyNumberFormat="1" applyFont="1" applyFill="1" applyBorder="1" applyAlignment="1" applyProtection="1">
      <alignment horizontal="right" vertical="center" wrapText="1"/>
    </xf>
    <xf numFmtId="3" fontId="13" fillId="5" borderId="3" xfId="1" applyNumberFormat="1" applyFont="1" applyFill="1" applyBorder="1" applyAlignment="1" applyProtection="1">
      <alignment horizontal="center" vertical="center" wrapText="1"/>
    </xf>
    <xf numFmtId="43" fontId="12" fillId="5" borderId="3" xfId="1" applyFont="1" applyFill="1" applyBorder="1" applyAlignment="1" applyProtection="1">
      <alignment horizontal="center" vertical="top" wrapText="1"/>
    </xf>
    <xf numFmtId="43" fontId="12" fillId="5" borderId="14" xfId="1" applyFont="1" applyFill="1" applyBorder="1" applyAlignment="1" applyProtection="1">
      <alignment horizontal="center" vertical="top" wrapText="1"/>
    </xf>
    <xf numFmtId="4" fontId="13" fillId="5" borderId="7" xfId="1" applyNumberFormat="1" applyFont="1" applyFill="1" applyBorder="1" applyAlignment="1" applyProtection="1">
      <alignment horizontal="right" vertical="center" wrapText="1"/>
    </xf>
    <xf numFmtId="3" fontId="13" fillId="5" borderId="7" xfId="1" applyNumberFormat="1" applyFont="1" applyFill="1" applyBorder="1" applyAlignment="1" applyProtection="1">
      <alignment horizontal="center" vertical="center" wrapText="1"/>
    </xf>
    <xf numFmtId="43" fontId="14" fillId="5" borderId="7" xfId="1" applyFont="1" applyFill="1" applyBorder="1" applyAlignment="1" applyProtection="1"/>
    <xf numFmtId="43" fontId="14" fillId="5" borderId="15" xfId="1" applyFont="1" applyFill="1" applyBorder="1" applyAlignment="1" applyProtection="1"/>
    <xf numFmtId="0" fontId="14" fillId="0" borderId="0" xfId="0" applyFont="1" applyAlignment="1">
      <alignment horizontal="center"/>
    </xf>
    <xf numFmtId="0" fontId="13" fillId="5" borderId="4" xfId="0" applyFont="1" applyFill="1" applyBorder="1" applyAlignment="1">
      <alignment horizontal="right" vertical="center" wrapText="1" indent="3"/>
    </xf>
    <xf numFmtId="0" fontId="13" fillId="5" borderId="13" xfId="0" applyFont="1" applyFill="1" applyBorder="1" applyAlignment="1">
      <alignment horizontal="right" vertical="center" wrapText="1" indent="3"/>
    </xf>
    <xf numFmtId="0" fontId="13" fillId="5" borderId="5" xfId="0" applyFont="1" applyFill="1" applyBorder="1" applyAlignment="1">
      <alignment horizontal="right" vertical="center" wrapText="1" indent="3"/>
    </xf>
    <xf numFmtId="0" fontId="13" fillId="4" borderId="34" xfId="0" applyFont="1" applyFill="1" applyBorder="1" applyAlignment="1">
      <alignment vertical="center" wrapText="1"/>
    </xf>
    <xf numFmtId="0" fontId="13" fillId="4" borderId="35" xfId="0" applyFont="1" applyFill="1" applyBorder="1" applyAlignment="1">
      <alignment vertical="center" wrapText="1"/>
    </xf>
    <xf numFmtId="164" fontId="13" fillId="2" borderId="36" xfId="1" applyNumberFormat="1" applyFont="1" applyFill="1" applyBorder="1" applyAlignment="1" applyProtection="1">
      <alignment horizontal="left" vertical="top" wrapText="1"/>
      <protection locked="0"/>
    </xf>
    <xf numFmtId="49" fontId="13" fillId="2" borderId="36" xfId="0" applyNumberFormat="1" applyFont="1" applyFill="1" applyBorder="1" applyAlignment="1" applyProtection="1">
      <alignment horizontal="left" vertical="top" wrapText="1"/>
      <protection locked="0"/>
    </xf>
    <xf numFmtId="49" fontId="13" fillId="2" borderId="36" xfId="5" applyNumberFormat="1" applyFont="1" applyFill="1" applyBorder="1" applyAlignment="1" applyProtection="1">
      <alignment horizontal="left" vertical="top" wrapText="1"/>
      <protection locked="0"/>
    </xf>
    <xf numFmtId="49" fontId="13" fillId="2" borderId="57" xfId="0" applyNumberFormat="1" applyFont="1" applyFill="1" applyBorder="1" applyAlignment="1" applyProtection="1">
      <alignment horizontal="left" vertical="top" wrapText="1"/>
      <protection locked="0"/>
    </xf>
    <xf numFmtId="0" fontId="13" fillId="4" borderId="37" xfId="0" applyFont="1" applyFill="1" applyBorder="1" applyAlignment="1">
      <alignment horizontal="left" vertical="top" wrapText="1"/>
    </xf>
    <xf numFmtId="14" fontId="13" fillId="2" borderId="38" xfId="0" applyNumberFormat="1" applyFont="1" applyFill="1" applyBorder="1" applyAlignment="1" applyProtection="1">
      <alignment horizontal="left" vertical="top" wrapText="1"/>
      <protection locked="0"/>
    </xf>
    <xf numFmtId="1" fontId="12" fillId="4" borderId="13" xfId="0" applyNumberFormat="1" applyFont="1" applyFill="1" applyBorder="1" applyAlignment="1">
      <alignment vertical="center" wrapText="1"/>
    </xf>
    <xf numFmtId="0" fontId="12" fillId="2" borderId="3" xfId="0" applyFont="1" applyFill="1" applyBorder="1" applyAlignment="1" applyProtection="1">
      <alignment vertical="center" wrapText="1"/>
      <protection locked="0"/>
    </xf>
    <xf numFmtId="14" fontId="12"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pplyProtection="1">
      <alignment horizontal="left" vertical="center" wrapText="1"/>
      <protection locked="0"/>
    </xf>
    <xf numFmtId="4" fontId="12" fillId="4" borderId="3" xfId="1" applyNumberFormat="1" applyFont="1" applyFill="1" applyBorder="1" applyAlignment="1" applyProtection="1">
      <alignment vertical="center" wrapText="1"/>
    </xf>
    <xf numFmtId="4" fontId="13" fillId="4" borderId="36" xfId="0" applyNumberFormat="1" applyFont="1" applyFill="1" applyBorder="1" applyAlignment="1">
      <alignment horizontal="left" vertical="top" wrapText="1"/>
    </xf>
    <xf numFmtId="49" fontId="13" fillId="4" borderId="36" xfId="0" applyNumberFormat="1" applyFont="1" applyFill="1" applyBorder="1" applyAlignment="1">
      <alignment horizontal="left" vertical="top" wrapText="1"/>
    </xf>
    <xf numFmtId="49" fontId="13" fillId="4" borderId="57" xfId="0" applyNumberFormat="1" applyFont="1" applyFill="1" applyBorder="1" applyAlignment="1">
      <alignment horizontal="left" vertical="top" wrapText="1"/>
    </xf>
    <xf numFmtId="0" fontId="13" fillId="4" borderId="37" xfId="0" applyFont="1" applyFill="1" applyBorder="1" applyAlignment="1">
      <alignment vertical="top" wrapText="1"/>
    </xf>
    <xf numFmtId="14" fontId="13" fillId="4" borderId="38" xfId="0" applyNumberFormat="1" applyFont="1" applyFill="1" applyBorder="1" applyAlignment="1">
      <alignment horizontal="left" vertical="top" wrapText="1"/>
    </xf>
    <xf numFmtId="49" fontId="13" fillId="4" borderId="36" xfId="5" applyNumberFormat="1" applyFont="1" applyFill="1" applyBorder="1" applyAlignment="1" applyProtection="1">
      <alignment horizontal="left" vertical="top" wrapText="1"/>
    </xf>
    <xf numFmtId="0" fontId="13" fillId="4" borderId="36" xfId="0" applyFont="1" applyFill="1" applyBorder="1" applyAlignment="1">
      <alignment horizontal="left" vertical="top" wrapText="1"/>
    </xf>
    <xf numFmtId="0" fontId="15" fillId="0" borderId="0" xfId="0" applyFont="1"/>
    <xf numFmtId="4" fontId="13" fillId="5" borderId="12" xfId="1" applyNumberFormat="1" applyFont="1" applyFill="1" applyBorder="1" applyAlignment="1" applyProtection="1">
      <alignment horizontal="right" vertical="center" wrapText="1"/>
    </xf>
    <xf numFmtId="4" fontId="13" fillId="5" borderId="14" xfId="1" applyNumberFormat="1" applyFont="1" applyFill="1" applyBorder="1" applyAlignment="1" applyProtection="1">
      <alignment horizontal="right" vertical="center" wrapText="1"/>
    </xf>
    <xf numFmtId="4" fontId="16" fillId="5" borderId="15" xfId="1" applyNumberFormat="1" applyFont="1" applyFill="1" applyBorder="1" applyAlignment="1" applyProtection="1">
      <alignment horizontal="right" vertical="center" wrapText="1"/>
    </xf>
    <xf numFmtId="4" fontId="16" fillId="5" borderId="7" xfId="1" applyNumberFormat="1" applyFont="1" applyFill="1" applyBorder="1" applyAlignment="1" applyProtection="1">
      <alignment horizontal="right" vertical="center" wrapText="1"/>
    </xf>
    <xf numFmtId="4" fontId="13" fillId="5" borderId="15" xfId="1" applyNumberFormat="1" applyFont="1" applyFill="1" applyBorder="1" applyAlignment="1" applyProtection="1">
      <alignment horizontal="right" vertical="center" wrapText="1"/>
    </xf>
    <xf numFmtId="0" fontId="14" fillId="2" borderId="28" xfId="0" applyFont="1" applyFill="1" applyBorder="1" applyProtection="1">
      <protection locked="0"/>
    </xf>
    <xf numFmtId="0" fontId="14" fillId="2" borderId="0" xfId="0" applyFont="1" applyFill="1"/>
    <xf numFmtId="0" fontId="14" fillId="2" borderId="10" xfId="0" applyFont="1" applyFill="1" applyBorder="1"/>
    <xf numFmtId="0" fontId="14" fillId="2" borderId="41" xfId="0" applyFont="1" applyFill="1" applyBorder="1"/>
    <xf numFmtId="0" fontId="14" fillId="2" borderId="29" xfId="0" applyFont="1" applyFill="1" applyBorder="1"/>
    <xf numFmtId="0" fontId="14" fillId="2" borderId="32" xfId="0" applyFont="1" applyFill="1" applyBorder="1" applyProtection="1">
      <protection locked="0"/>
    </xf>
    <xf numFmtId="0" fontId="14" fillId="2" borderId="24" xfId="0" applyFont="1" applyFill="1" applyBorder="1"/>
    <xf numFmtId="0" fontId="14" fillId="2" borderId="67" xfId="0" applyFont="1" applyFill="1" applyBorder="1"/>
    <xf numFmtId="0" fontId="14" fillId="2" borderId="47" xfId="0" applyFont="1" applyFill="1" applyBorder="1"/>
    <xf numFmtId="0" fontId="14" fillId="2" borderId="19" xfId="0" applyFont="1" applyFill="1" applyBorder="1"/>
    <xf numFmtId="0" fontId="14" fillId="2" borderId="28" xfId="0" applyFont="1" applyFill="1" applyBorder="1"/>
    <xf numFmtId="0" fontId="14" fillId="2" borderId="30" xfId="0" applyFont="1" applyFill="1" applyBorder="1"/>
    <xf numFmtId="0" fontId="14" fillId="2" borderId="31" xfId="0" applyFont="1" applyFill="1" applyBorder="1"/>
    <xf numFmtId="0" fontId="7" fillId="0" borderId="0" xfId="0" applyFont="1" applyAlignment="1">
      <alignment horizontal="center" vertical="center"/>
    </xf>
    <xf numFmtId="0" fontId="17" fillId="0" borderId="3" xfId="0" applyFont="1" applyBorder="1" applyAlignment="1">
      <alignment vertical="center"/>
    </xf>
    <xf numFmtId="0" fontId="18" fillId="0" borderId="3" xfId="0" applyFont="1" applyBorder="1" applyAlignment="1">
      <alignment horizontal="center" vertical="center"/>
    </xf>
    <xf numFmtId="0" fontId="19" fillId="0" borderId="0" xfId="0" applyFont="1" applyAlignment="1">
      <alignment vertical="center"/>
    </xf>
    <xf numFmtId="0" fontId="19" fillId="0" borderId="3" xfId="0" applyFont="1" applyBorder="1" applyAlignment="1">
      <alignment vertical="center"/>
    </xf>
    <xf numFmtId="0" fontId="19" fillId="0" borderId="3" xfId="0" applyFont="1" applyBorder="1" applyAlignment="1">
      <alignment vertical="center" wrapText="1"/>
    </xf>
    <xf numFmtId="0" fontId="21" fillId="0" borderId="3" xfId="0" applyFont="1" applyBorder="1" applyAlignment="1">
      <alignment vertical="center" wrapText="1"/>
    </xf>
    <xf numFmtId="0" fontId="0" fillId="0" borderId="0" xfId="0" applyAlignment="1">
      <alignment horizontal="center" vertical="center"/>
    </xf>
    <xf numFmtId="0" fontId="13" fillId="4" borderId="4"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52" xfId="0" applyFont="1" applyFill="1" applyBorder="1" applyAlignment="1">
      <alignment horizontal="left" vertical="top" wrapText="1"/>
    </xf>
    <xf numFmtId="0" fontId="13" fillId="4" borderId="49" xfId="0" applyFont="1" applyFill="1" applyBorder="1" applyAlignment="1">
      <alignment horizontal="left" vertical="top" wrapText="1"/>
    </xf>
    <xf numFmtId="0" fontId="13" fillId="4" borderId="65" xfId="0" applyFont="1" applyFill="1" applyBorder="1" applyAlignment="1">
      <alignment horizontal="left" vertical="top" wrapText="1"/>
    </xf>
    <xf numFmtId="0" fontId="13" fillId="4" borderId="66" xfId="0" applyFont="1" applyFill="1" applyBorder="1" applyAlignment="1">
      <alignment horizontal="left" vertical="top" wrapText="1"/>
    </xf>
    <xf numFmtId="0" fontId="13" fillId="4" borderId="39" xfId="0" applyFont="1" applyFill="1" applyBorder="1" applyAlignment="1">
      <alignment horizontal="left" vertical="top" wrapText="1"/>
    </xf>
    <xf numFmtId="0" fontId="13" fillId="4" borderId="58" xfId="0" applyFont="1" applyFill="1" applyBorder="1" applyAlignment="1">
      <alignment horizontal="left" vertical="top" wrapText="1"/>
    </xf>
    <xf numFmtId="0" fontId="13" fillId="4" borderId="53" xfId="0" applyFont="1" applyFill="1" applyBorder="1" applyAlignment="1">
      <alignment horizontal="left" vertical="top" wrapText="1"/>
    </xf>
    <xf numFmtId="0" fontId="13" fillId="4" borderId="50" xfId="0" applyFont="1" applyFill="1" applyBorder="1" applyAlignment="1">
      <alignment horizontal="left" vertical="top" wrapText="1"/>
    </xf>
    <xf numFmtId="49" fontId="13" fillId="4" borderId="40" xfId="0" applyNumberFormat="1" applyFont="1" applyFill="1" applyBorder="1" applyAlignment="1">
      <alignment horizontal="left" vertical="top" wrapText="1"/>
    </xf>
    <xf numFmtId="0" fontId="13" fillId="4" borderId="59" xfId="0" applyFont="1" applyFill="1" applyBorder="1" applyAlignment="1">
      <alignment horizontal="left" vertical="top" wrapText="1"/>
    </xf>
    <xf numFmtId="0" fontId="13" fillId="4" borderId="2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48" xfId="0" applyFont="1" applyFill="1" applyBorder="1" applyAlignment="1">
      <alignment horizontal="left" vertical="center" wrapText="1"/>
    </xf>
    <xf numFmtId="0" fontId="13" fillId="4" borderId="51" xfId="0" applyFont="1" applyFill="1" applyBorder="1" applyAlignment="1">
      <alignment horizontal="left" vertical="center" wrapText="1"/>
    </xf>
    <xf numFmtId="0" fontId="13" fillId="5" borderId="63" xfId="0" applyFont="1" applyFill="1" applyBorder="1" applyAlignment="1">
      <alignment horizontal="right" vertical="center" wrapText="1" indent="3"/>
    </xf>
    <xf numFmtId="0" fontId="13" fillId="5" borderId="62" xfId="0" applyFont="1" applyFill="1" applyBorder="1" applyAlignment="1">
      <alignment horizontal="right" vertical="center" wrapText="1" indent="3"/>
    </xf>
    <xf numFmtId="0" fontId="13" fillId="5" borderId="43" xfId="0" applyFont="1" applyFill="1" applyBorder="1" applyAlignment="1">
      <alignment horizontal="right" vertical="center" wrapText="1" indent="3"/>
    </xf>
    <xf numFmtId="49" fontId="13" fillId="2" borderId="40" xfId="0" applyNumberFormat="1" applyFont="1" applyFill="1" applyBorder="1" applyAlignment="1" applyProtection="1">
      <alignment horizontal="left" vertical="top" wrapText="1"/>
      <protection locked="0"/>
    </xf>
    <xf numFmtId="49" fontId="13" fillId="2" borderId="59" xfId="0" applyNumberFormat="1" applyFont="1" applyFill="1" applyBorder="1" applyAlignment="1" applyProtection="1">
      <alignment horizontal="left" vertical="top" wrapText="1"/>
      <protection locked="0"/>
    </xf>
    <xf numFmtId="0" fontId="13" fillId="4" borderId="40" xfId="0" applyFont="1" applyFill="1" applyBorder="1" applyAlignment="1">
      <alignment horizontal="left" vertical="top" wrapText="1"/>
    </xf>
    <xf numFmtId="0" fontId="13" fillId="4" borderId="48" xfId="0" applyFont="1" applyFill="1" applyBorder="1" applyAlignment="1">
      <alignment vertical="center" wrapText="1"/>
    </xf>
    <xf numFmtId="0" fontId="13" fillId="4" borderId="51" xfId="0" applyFont="1" applyFill="1" applyBorder="1" applyAlignment="1">
      <alignment vertical="center" wrapText="1"/>
    </xf>
    <xf numFmtId="49" fontId="13" fillId="4" borderId="53" xfId="0" applyNumberFormat="1" applyFont="1" applyFill="1" applyBorder="1" applyAlignment="1">
      <alignment horizontal="left" vertical="top" wrapText="1"/>
    </xf>
    <xf numFmtId="0" fontId="13" fillId="4" borderId="60"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4" fillId="2" borderId="64" xfId="0" applyFont="1" applyFill="1" applyBorder="1" applyAlignment="1">
      <alignment horizontal="center"/>
    </xf>
    <xf numFmtId="0" fontId="14" fillId="2" borderId="46" xfId="0" applyFont="1" applyFill="1" applyBorder="1" applyAlignment="1">
      <alignment horizontal="center"/>
    </xf>
    <xf numFmtId="0" fontId="14" fillId="2" borderId="18" xfId="0" applyFont="1" applyFill="1" applyBorder="1" applyAlignment="1">
      <alignment horizontal="center"/>
    </xf>
    <xf numFmtId="0" fontId="14" fillId="2" borderId="0" xfId="0" applyFont="1" applyFill="1" applyAlignment="1" applyProtection="1">
      <alignment horizontal="center"/>
      <protection locked="0"/>
    </xf>
    <xf numFmtId="0" fontId="14" fillId="2" borderId="10" xfId="0" applyFont="1" applyFill="1" applyBorder="1" applyAlignment="1" applyProtection="1">
      <alignment horizontal="center"/>
      <protection locked="0"/>
    </xf>
    <xf numFmtId="0" fontId="14" fillId="2" borderId="24" xfId="0" applyFont="1" applyFill="1" applyBorder="1" applyAlignment="1" applyProtection="1">
      <alignment horizontal="center"/>
      <protection locked="0"/>
    </xf>
    <xf numFmtId="0" fontId="14" fillId="2" borderId="67" xfId="0" applyFont="1" applyFill="1" applyBorder="1" applyAlignment="1" applyProtection="1">
      <alignment horizontal="center"/>
      <protection locked="0"/>
    </xf>
    <xf numFmtId="0" fontId="14" fillId="2" borderId="41" xfId="0" applyFont="1" applyFill="1" applyBorder="1" applyAlignment="1" applyProtection="1">
      <alignment horizontal="center"/>
      <protection locked="0"/>
    </xf>
    <xf numFmtId="0" fontId="14" fillId="2" borderId="29" xfId="0" applyFont="1" applyFill="1" applyBorder="1" applyAlignment="1" applyProtection="1">
      <alignment horizontal="center"/>
      <protection locked="0"/>
    </xf>
    <xf numFmtId="0" fontId="14" fillId="2" borderId="47" xfId="0" applyFont="1" applyFill="1" applyBorder="1" applyAlignment="1" applyProtection="1">
      <alignment horizontal="center"/>
      <protection locked="0"/>
    </xf>
    <xf numFmtId="0" fontId="14" fillId="2" borderId="19" xfId="0" applyFont="1" applyFill="1" applyBorder="1" applyAlignment="1" applyProtection="1">
      <alignment horizontal="center"/>
      <protection locked="0"/>
    </xf>
    <xf numFmtId="0" fontId="14" fillId="2" borderId="45" xfId="0" applyFont="1" applyFill="1" applyBorder="1" applyAlignment="1">
      <alignment horizontal="center"/>
    </xf>
    <xf numFmtId="0" fontId="14" fillId="2" borderId="69" xfId="0" applyFont="1" applyFill="1" applyBorder="1" applyAlignment="1">
      <alignment horizontal="center"/>
    </xf>
    <xf numFmtId="0" fontId="14" fillId="2" borderId="42" xfId="0" applyFont="1" applyFill="1" applyBorder="1" applyAlignment="1">
      <alignment horizontal="center"/>
    </xf>
    <xf numFmtId="0" fontId="14" fillId="2" borderId="44" xfId="0" applyFont="1" applyFill="1" applyBorder="1" applyAlignment="1">
      <alignment horizontal="center"/>
    </xf>
    <xf numFmtId="0" fontId="14" fillId="2" borderId="68" xfId="0" applyFont="1" applyFill="1" applyBorder="1" applyAlignment="1">
      <alignment horizontal="center"/>
    </xf>
    <xf numFmtId="49" fontId="11" fillId="0" borderId="0" xfId="0" applyNumberFormat="1" applyFont="1" applyAlignment="1">
      <alignment horizontal="left" vertical="center" wrapText="1"/>
    </xf>
  </cellXfs>
  <cellStyles count="6">
    <cellStyle name="Hyperlink 2" xfId="2" xr:uid="{00000000-0005-0000-0000-000000000000}"/>
    <cellStyle name="Komma" xfId="1" builtinId="3"/>
    <cellStyle name="Komma 2" xfId="3" xr:uid="{00000000-0005-0000-0000-000002000000}"/>
    <cellStyle name="Link" xfId="5" builtinId="8"/>
    <cellStyle name="Standard" xfId="0" builtinId="0"/>
    <cellStyle name="Standard 2" xfId="4" xr:uid="{00000000-0005-0000-0000-000005000000}"/>
  </cellStyles>
  <dxfs count="2">
    <dxf>
      <font>
        <color rgb="FFFF0000"/>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xdr:row>
          <xdr:rowOff>76200</xdr:rowOff>
        </xdr:from>
        <xdr:to>
          <xdr:col>1</xdr:col>
          <xdr:colOff>409575</xdr:colOff>
          <xdr:row>3</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76200</xdr:rowOff>
        </xdr:from>
        <xdr:to>
          <xdr:col>1</xdr:col>
          <xdr:colOff>409575</xdr:colOff>
          <xdr:row>11</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xdr:row>
          <xdr:rowOff>76200</xdr:rowOff>
        </xdr:from>
        <xdr:to>
          <xdr:col>1</xdr:col>
          <xdr:colOff>409575</xdr:colOff>
          <xdr:row>5</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76200</xdr:rowOff>
        </xdr:from>
        <xdr:to>
          <xdr:col>1</xdr:col>
          <xdr:colOff>409575</xdr:colOff>
          <xdr:row>7</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76200</xdr:rowOff>
        </xdr:from>
        <xdr:to>
          <xdr:col>1</xdr:col>
          <xdr:colOff>409575</xdr:colOff>
          <xdr:row>8</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76200</xdr:rowOff>
        </xdr:from>
        <xdr:to>
          <xdr:col>1</xdr:col>
          <xdr:colOff>409575</xdr:colOff>
          <xdr:row>9</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xdr:row>
          <xdr:rowOff>76200</xdr:rowOff>
        </xdr:from>
        <xdr:to>
          <xdr:col>1</xdr:col>
          <xdr:colOff>409575</xdr:colOff>
          <xdr:row>10</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76200</xdr:rowOff>
        </xdr:from>
        <xdr:to>
          <xdr:col>1</xdr:col>
          <xdr:colOff>409575</xdr:colOff>
          <xdr:row>14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76200</xdr:rowOff>
        </xdr:from>
        <xdr:to>
          <xdr:col>1</xdr:col>
          <xdr:colOff>409575</xdr:colOff>
          <xdr:row>15</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76200</xdr:rowOff>
        </xdr:from>
        <xdr:to>
          <xdr:col>1</xdr:col>
          <xdr:colOff>409575</xdr:colOff>
          <xdr:row>16</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76200</xdr:rowOff>
        </xdr:from>
        <xdr:to>
          <xdr:col>1</xdr:col>
          <xdr:colOff>409575</xdr:colOff>
          <xdr:row>13</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76200</xdr:rowOff>
        </xdr:from>
        <xdr:to>
          <xdr:col>1</xdr:col>
          <xdr:colOff>409575</xdr:colOff>
          <xdr:row>19</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76200</xdr:rowOff>
        </xdr:from>
        <xdr:to>
          <xdr:col>1</xdr:col>
          <xdr:colOff>409575</xdr:colOff>
          <xdr:row>17</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76200</xdr:rowOff>
        </xdr:from>
        <xdr:to>
          <xdr:col>1</xdr:col>
          <xdr:colOff>409575</xdr:colOff>
          <xdr:row>18</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76200</xdr:rowOff>
        </xdr:from>
        <xdr:to>
          <xdr:col>1</xdr:col>
          <xdr:colOff>409575</xdr:colOff>
          <xdr:row>20</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76200</xdr:rowOff>
        </xdr:from>
        <xdr:to>
          <xdr:col>1</xdr:col>
          <xdr:colOff>409575</xdr:colOff>
          <xdr:row>12</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76200</xdr:rowOff>
        </xdr:from>
        <xdr:to>
          <xdr:col>1</xdr:col>
          <xdr:colOff>409575</xdr:colOff>
          <xdr:row>21</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76200</xdr:rowOff>
        </xdr:from>
        <xdr:to>
          <xdr:col>1</xdr:col>
          <xdr:colOff>409575</xdr:colOff>
          <xdr:row>22</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35"/>
  <sheetViews>
    <sheetView workbookViewId="0">
      <selection activeCell="B2" sqref="B2"/>
    </sheetView>
  </sheetViews>
  <sheetFormatPr baseColWidth="10" defaultRowHeight="15"/>
  <cols>
    <col min="1" max="1" width="4.28515625" customWidth="1"/>
    <col min="2" max="2" width="52.28515625" customWidth="1"/>
    <col min="3" max="3" width="13.28515625" customWidth="1"/>
    <col min="4" max="4" width="53.42578125" customWidth="1"/>
    <col min="5" max="5" width="49.85546875" customWidth="1"/>
  </cols>
  <sheetData>
    <row r="1" spans="1:5">
      <c r="A1" s="149"/>
      <c r="B1" s="30" t="s">
        <v>18</v>
      </c>
      <c r="C1" s="152" t="s">
        <v>0</v>
      </c>
      <c r="D1" s="155" t="s">
        <v>35</v>
      </c>
      <c r="E1" s="158" t="s">
        <v>36</v>
      </c>
    </row>
    <row r="2" spans="1:5">
      <c r="A2" s="150"/>
      <c r="B2" s="31"/>
      <c r="C2" s="153"/>
      <c r="D2" s="156"/>
      <c r="E2" s="159"/>
    </row>
    <row r="3" spans="1:5">
      <c r="A3" s="150"/>
      <c r="B3" s="32" t="s">
        <v>37</v>
      </c>
      <c r="C3" s="153"/>
      <c r="D3" s="156"/>
      <c r="E3" s="159"/>
    </row>
    <row r="4" spans="1:5" ht="15.75" thickBot="1">
      <c r="A4" s="151"/>
      <c r="B4" s="33"/>
      <c r="C4" s="154"/>
      <c r="D4" s="157"/>
      <c r="E4" s="160"/>
    </row>
    <row r="5" spans="1:5" ht="28.5" customHeight="1">
      <c r="A5" s="34"/>
      <c r="B5" s="35" t="s">
        <v>2</v>
      </c>
      <c r="C5" s="36" t="s">
        <v>3</v>
      </c>
      <c r="D5" s="21"/>
      <c r="E5" s="22"/>
    </row>
    <row r="6" spans="1:5">
      <c r="A6" s="23" t="s">
        <v>20</v>
      </c>
      <c r="B6" s="24" t="s">
        <v>54</v>
      </c>
      <c r="C6" s="37"/>
      <c r="D6" s="38" t="s">
        <v>5</v>
      </c>
      <c r="E6" s="39" t="s">
        <v>5</v>
      </c>
    </row>
    <row r="7" spans="1:5">
      <c r="A7" s="23" t="s">
        <v>21</v>
      </c>
      <c r="B7" s="24" t="s">
        <v>55</v>
      </c>
      <c r="C7" s="37"/>
      <c r="D7" s="38" t="s">
        <v>5</v>
      </c>
      <c r="E7" s="39" t="s">
        <v>5</v>
      </c>
    </row>
    <row r="8" spans="1:5">
      <c r="A8" s="23" t="s">
        <v>22</v>
      </c>
      <c r="B8" s="24" t="s">
        <v>119</v>
      </c>
      <c r="C8" s="37"/>
      <c r="D8" s="38" t="s">
        <v>5</v>
      </c>
      <c r="E8" s="39" t="s">
        <v>5</v>
      </c>
    </row>
    <row r="9" spans="1:5">
      <c r="A9" s="23" t="s">
        <v>23</v>
      </c>
      <c r="B9" s="24" t="s">
        <v>56</v>
      </c>
      <c r="C9" s="37"/>
      <c r="D9" s="38" t="s">
        <v>5</v>
      </c>
      <c r="E9" s="39" t="s">
        <v>5</v>
      </c>
    </row>
    <row r="10" spans="1:5">
      <c r="A10" s="23" t="s">
        <v>24</v>
      </c>
      <c r="B10" s="24" t="s">
        <v>61</v>
      </c>
      <c r="C10" s="37"/>
      <c r="D10" s="38" t="s">
        <v>5</v>
      </c>
      <c r="E10" s="39" t="s">
        <v>5</v>
      </c>
    </row>
    <row r="11" spans="1:5">
      <c r="A11" s="23" t="s">
        <v>25</v>
      </c>
      <c r="B11" s="24" t="s">
        <v>214</v>
      </c>
      <c r="C11" s="37"/>
      <c r="D11" s="38" t="s">
        <v>5</v>
      </c>
      <c r="E11" s="39" t="s">
        <v>5</v>
      </c>
    </row>
    <row r="12" spans="1:5">
      <c r="A12" s="23" t="s">
        <v>26</v>
      </c>
      <c r="B12" s="24" t="s">
        <v>215</v>
      </c>
      <c r="C12" s="37"/>
      <c r="D12" s="38" t="s">
        <v>5</v>
      </c>
      <c r="E12" s="39" t="s">
        <v>5</v>
      </c>
    </row>
    <row r="13" spans="1:5" ht="15" customHeight="1">
      <c r="A13" s="23" t="s">
        <v>27</v>
      </c>
      <c r="B13" s="24" t="s">
        <v>58</v>
      </c>
      <c r="C13" s="37"/>
      <c r="D13" s="38" t="s">
        <v>5</v>
      </c>
      <c r="E13" s="39" t="s">
        <v>5</v>
      </c>
    </row>
    <row r="14" spans="1:5" ht="15" customHeight="1">
      <c r="A14" s="23" t="s">
        <v>28</v>
      </c>
      <c r="B14" s="24" t="s">
        <v>118</v>
      </c>
      <c r="C14" s="37"/>
      <c r="D14" s="38" t="s">
        <v>5</v>
      </c>
      <c r="E14" s="39" t="s">
        <v>5</v>
      </c>
    </row>
    <row r="15" spans="1:5" ht="15" customHeight="1">
      <c r="A15" s="23" t="s">
        <v>29</v>
      </c>
      <c r="B15" s="24" t="s">
        <v>117</v>
      </c>
      <c r="C15" s="37"/>
      <c r="D15" s="38" t="s">
        <v>5</v>
      </c>
      <c r="E15" s="39" t="s">
        <v>5</v>
      </c>
    </row>
    <row r="16" spans="1:5" ht="15" customHeight="1">
      <c r="A16" s="23" t="s">
        <v>30</v>
      </c>
      <c r="B16" s="24" t="s">
        <v>59</v>
      </c>
      <c r="C16" s="37"/>
      <c r="D16" s="38" t="s">
        <v>5</v>
      </c>
      <c r="E16" s="39" t="s">
        <v>5</v>
      </c>
    </row>
    <row r="17" spans="1:5" ht="15" customHeight="1">
      <c r="A17" s="23" t="s">
        <v>31</v>
      </c>
      <c r="B17" s="24" t="s">
        <v>60</v>
      </c>
      <c r="C17" s="37"/>
      <c r="D17" s="38" t="s">
        <v>5</v>
      </c>
      <c r="E17" s="39" t="s">
        <v>5</v>
      </c>
    </row>
    <row r="18" spans="1:5" ht="15" customHeight="1" thickBot="1">
      <c r="A18" s="23" t="s">
        <v>32</v>
      </c>
      <c r="B18" s="24" t="s">
        <v>120</v>
      </c>
      <c r="C18" s="37"/>
      <c r="D18" s="38" t="s">
        <v>5</v>
      </c>
      <c r="E18" s="39" t="s">
        <v>5</v>
      </c>
    </row>
    <row r="19" spans="1:5" s="11" customFormat="1" ht="43.5" customHeight="1" thickBot="1">
      <c r="A19" s="40"/>
      <c r="B19" s="41" t="s">
        <v>33</v>
      </c>
      <c r="C19" s="42">
        <f>SUM(C6:C18)</f>
        <v>0</v>
      </c>
      <c r="D19" s="43"/>
      <c r="E19" s="44"/>
    </row>
    <row r="20" spans="1:5" ht="15.75" thickBot="1">
      <c r="A20" s="45"/>
      <c r="B20" s="45"/>
      <c r="C20" s="45"/>
      <c r="D20" s="45"/>
      <c r="E20" s="45"/>
    </row>
    <row r="21" spans="1:5" ht="28.5" customHeight="1">
      <c r="A21" s="34"/>
      <c r="B21" s="35" t="s">
        <v>6</v>
      </c>
      <c r="C21" s="36" t="s">
        <v>3</v>
      </c>
      <c r="D21" s="46"/>
      <c r="E21" s="47"/>
    </row>
    <row r="22" spans="1:5">
      <c r="A22" s="23" t="s">
        <v>11</v>
      </c>
      <c r="B22" s="24" t="s">
        <v>62</v>
      </c>
      <c r="C22" s="37"/>
      <c r="D22" s="38" t="s">
        <v>5</v>
      </c>
      <c r="E22" s="39" t="s">
        <v>5</v>
      </c>
    </row>
    <row r="23" spans="1:5">
      <c r="A23" s="23" t="s">
        <v>12</v>
      </c>
      <c r="B23" s="24" t="s">
        <v>63</v>
      </c>
      <c r="C23" s="37"/>
      <c r="D23" s="38"/>
      <c r="E23" s="39"/>
    </row>
    <row r="24" spans="1:5">
      <c r="A24" s="23" t="s">
        <v>13</v>
      </c>
      <c r="B24" s="24" t="s">
        <v>64</v>
      </c>
      <c r="C24" s="37"/>
      <c r="D24" s="38" t="s">
        <v>5</v>
      </c>
      <c r="E24" s="39" t="s">
        <v>5</v>
      </c>
    </row>
    <row r="25" spans="1:5">
      <c r="A25" s="23" t="s">
        <v>14</v>
      </c>
      <c r="B25" s="24" t="s">
        <v>65</v>
      </c>
      <c r="C25" s="37"/>
      <c r="D25" s="38" t="s">
        <v>5</v>
      </c>
      <c r="E25" s="39" t="s">
        <v>5</v>
      </c>
    </row>
    <row r="26" spans="1:5">
      <c r="A26" s="23" t="s">
        <v>15</v>
      </c>
      <c r="B26" s="24" t="s">
        <v>66</v>
      </c>
      <c r="C26" s="37"/>
      <c r="D26" s="38" t="s">
        <v>5</v>
      </c>
      <c r="E26" s="39" t="s">
        <v>5</v>
      </c>
    </row>
    <row r="27" spans="1:5">
      <c r="A27" s="23" t="s">
        <v>16</v>
      </c>
      <c r="B27" s="24" t="s">
        <v>67</v>
      </c>
      <c r="C27" s="37"/>
      <c r="D27" s="38" t="s">
        <v>5</v>
      </c>
      <c r="E27" s="39" t="s">
        <v>5</v>
      </c>
    </row>
    <row r="28" spans="1:5">
      <c r="A28" s="23" t="s">
        <v>17</v>
      </c>
      <c r="B28" s="24" t="s">
        <v>68</v>
      </c>
      <c r="C28" s="37"/>
      <c r="D28" s="38" t="s">
        <v>5</v>
      </c>
      <c r="E28" s="39" t="s">
        <v>5</v>
      </c>
    </row>
    <row r="29" spans="1:5">
      <c r="A29" s="23" t="s">
        <v>19</v>
      </c>
      <c r="B29" s="24" t="s">
        <v>69</v>
      </c>
      <c r="C29" s="37"/>
      <c r="D29" s="38"/>
      <c r="E29" s="39"/>
    </row>
    <row r="30" spans="1:5" ht="15.75" thickBot="1">
      <c r="A30" s="23" t="s">
        <v>97</v>
      </c>
      <c r="B30" s="24" t="s">
        <v>121</v>
      </c>
      <c r="C30" s="48"/>
      <c r="D30" s="49" t="s">
        <v>5</v>
      </c>
      <c r="E30" s="50" t="s">
        <v>5</v>
      </c>
    </row>
    <row r="31" spans="1:5" s="11" customFormat="1" ht="43.5" customHeight="1" thickBot="1">
      <c r="A31" s="40"/>
      <c r="B31" s="51" t="s">
        <v>7</v>
      </c>
      <c r="C31" s="42">
        <f>SUM(C22:C30)</f>
        <v>0</v>
      </c>
      <c r="D31" s="43"/>
      <c r="E31" s="44"/>
    </row>
    <row r="32" spans="1:5" ht="15.75" thickBot="1">
      <c r="A32" s="45"/>
      <c r="B32" s="45"/>
      <c r="C32" s="45"/>
      <c r="D32" s="45"/>
      <c r="E32" s="45"/>
    </row>
    <row r="33" spans="1:5" ht="25.15" customHeight="1">
      <c r="A33" s="25"/>
      <c r="B33" s="26" t="s">
        <v>8</v>
      </c>
      <c r="C33" s="52">
        <f>C19</f>
        <v>0</v>
      </c>
      <c r="D33" s="45"/>
      <c r="E33" s="45"/>
    </row>
    <row r="34" spans="1:5" ht="25.15" customHeight="1">
      <c r="A34" s="27"/>
      <c r="B34" s="28" t="s">
        <v>9</v>
      </c>
      <c r="C34" s="53">
        <f>C31</f>
        <v>0</v>
      </c>
      <c r="D34" s="45"/>
      <c r="E34" s="45"/>
    </row>
    <row r="35" spans="1:5" ht="25.15" customHeight="1" thickBot="1">
      <c r="A35" s="54"/>
      <c r="B35" s="29" t="s">
        <v>111</v>
      </c>
      <c r="C35" s="55">
        <f>C33-C34</f>
        <v>0</v>
      </c>
      <c r="D35" s="45"/>
      <c r="E35" s="45"/>
    </row>
  </sheetData>
  <sheetProtection algorithmName="SHA-512" hashValue="dmtGLUFdPhwCseC7aa8MqF+hDCoO3RH3FOOOHowI8jOq/ezjiYYeUVqvETRV+iAz+KfQYgb7prufQCk7FpRsNg==" saltValue="0STARRjuh5sxV3c18hJHGQ==" spinCount="100000" sheet="1" objects="1" scenarios="1"/>
  <mergeCells count="4">
    <mergeCell ref="A1:A4"/>
    <mergeCell ref="C1:C4"/>
    <mergeCell ref="D1:D4"/>
    <mergeCell ref="E1:E4"/>
  </mergeCells>
  <dataValidations count="1">
    <dataValidation type="decimal" allowBlank="1" showInputMessage="1" showErrorMessage="1" sqref="C6:C18 C22:C30" xr:uid="{00000000-0002-0000-0000-000000000000}">
      <formula1>0</formula1>
      <formula2>999999999</formula2>
    </dataValidation>
  </dataValidations>
  <printOptions horizontalCentered="1"/>
  <pageMargins left="0.31496062992125984" right="0.31496062992125984" top="0.78740157480314965" bottom="0.78740157480314965"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39"/>
  <sheetViews>
    <sheetView zoomScaleNormal="100" workbookViewId="0">
      <selection activeCell="F6" sqref="F6"/>
    </sheetView>
  </sheetViews>
  <sheetFormatPr baseColWidth="10" defaultRowHeight="15"/>
  <cols>
    <col min="1" max="1" width="4.28515625" customWidth="1"/>
    <col min="2" max="2" width="52.28515625" customWidth="1"/>
    <col min="3" max="4" width="13.28515625" customWidth="1"/>
    <col min="5" max="5" width="11.42578125" customWidth="1"/>
    <col min="6" max="6" width="39.140625" customWidth="1"/>
    <col min="7" max="7" width="21.7109375" bestFit="1" customWidth="1"/>
    <col min="8" max="8" width="36" customWidth="1"/>
  </cols>
  <sheetData>
    <row r="1" spans="1:8">
      <c r="A1" s="149"/>
      <c r="B1" s="30" t="s">
        <v>18</v>
      </c>
      <c r="C1" s="152" t="s">
        <v>0</v>
      </c>
      <c r="D1" s="163" t="s">
        <v>1</v>
      </c>
      <c r="E1" s="152" t="s">
        <v>112</v>
      </c>
      <c r="F1" s="152" t="s">
        <v>116</v>
      </c>
      <c r="G1" s="152" t="s">
        <v>216</v>
      </c>
      <c r="H1" s="155" t="s">
        <v>34</v>
      </c>
    </row>
    <row r="2" spans="1:8">
      <c r="A2" s="150"/>
      <c r="B2" s="61">
        <f>'Plan Veranstaltung'!B2</f>
        <v>0</v>
      </c>
      <c r="C2" s="153"/>
      <c r="D2" s="161"/>
      <c r="E2" s="153"/>
      <c r="F2" s="153"/>
      <c r="G2" s="161"/>
      <c r="H2" s="156"/>
    </row>
    <row r="3" spans="1:8">
      <c r="A3" s="150"/>
      <c r="B3" s="32" t="s">
        <v>37</v>
      </c>
      <c r="C3" s="153"/>
      <c r="D3" s="161"/>
      <c r="E3" s="153"/>
      <c r="F3" s="153"/>
      <c r="G3" s="161"/>
      <c r="H3" s="156"/>
    </row>
    <row r="4" spans="1:8" ht="15.75" thickBot="1">
      <c r="A4" s="151"/>
      <c r="B4" s="62">
        <f>'Plan Veranstaltung'!B4</f>
        <v>0</v>
      </c>
      <c r="C4" s="154"/>
      <c r="D4" s="162"/>
      <c r="E4" s="154"/>
      <c r="F4" s="154"/>
      <c r="G4" s="162"/>
      <c r="H4" s="157"/>
    </row>
    <row r="5" spans="1:8" ht="28.5" customHeight="1">
      <c r="A5" s="34"/>
      <c r="B5" s="35" t="s">
        <v>2</v>
      </c>
      <c r="C5" s="36" t="s">
        <v>3</v>
      </c>
      <c r="D5" s="36" t="s">
        <v>3</v>
      </c>
      <c r="E5" s="36" t="s">
        <v>4</v>
      </c>
      <c r="F5" s="56"/>
      <c r="G5" s="36" t="s">
        <v>3</v>
      </c>
      <c r="H5" s="21"/>
    </row>
    <row r="6" spans="1:8" s="11" customFormat="1">
      <c r="A6" s="23" t="s">
        <v>20</v>
      </c>
      <c r="B6" s="24" t="s">
        <v>54</v>
      </c>
      <c r="C6" s="63">
        <f>'Plan Veranstaltung'!C6</f>
        <v>0</v>
      </c>
      <c r="D6" s="64">
        <f>'Berechnung Ausgaben'!B122</f>
        <v>0</v>
      </c>
      <c r="E6" s="65" t="str">
        <f>IF(OR(C6=0,D6=0),"-",D6/C6*100-100)</f>
        <v>-</v>
      </c>
      <c r="F6" s="66"/>
      <c r="G6" s="64">
        <f>'Berechnung anrechenbare A'!B122</f>
        <v>0</v>
      </c>
      <c r="H6" s="67" t="s">
        <v>5</v>
      </c>
    </row>
    <row r="7" spans="1:8" s="11" customFormat="1">
      <c r="A7" s="23" t="s">
        <v>21</v>
      </c>
      <c r="B7" s="24" t="s">
        <v>55</v>
      </c>
      <c r="C7" s="63">
        <f>'Plan Veranstaltung'!C7</f>
        <v>0</v>
      </c>
      <c r="D7" s="64">
        <f>'Berechnung Ausgaben'!C122</f>
        <v>0</v>
      </c>
      <c r="E7" s="65" t="str">
        <f t="shared" ref="E7:E19" si="0">IF(OR(C7=0,D7=0),"-",D7/C7*100-100)</f>
        <v>-</v>
      </c>
      <c r="F7" s="66" t="s">
        <v>5</v>
      </c>
      <c r="G7" s="64">
        <f>'Berechnung anrechenbare A'!C122</f>
        <v>0</v>
      </c>
      <c r="H7" s="67" t="s">
        <v>5</v>
      </c>
    </row>
    <row r="8" spans="1:8" s="11" customFormat="1">
      <c r="A8" s="23" t="s">
        <v>22</v>
      </c>
      <c r="B8" s="24" t="s">
        <v>119</v>
      </c>
      <c r="C8" s="63">
        <f>'Plan Veranstaltung'!C8</f>
        <v>0</v>
      </c>
      <c r="D8" s="64">
        <f>'Berechnung Ausgaben'!D122</f>
        <v>0</v>
      </c>
      <c r="E8" s="65" t="str">
        <f t="shared" si="0"/>
        <v>-</v>
      </c>
      <c r="F8" s="66" t="s">
        <v>5</v>
      </c>
      <c r="G8" s="64">
        <f>'Berechnung anrechenbare A'!D122</f>
        <v>0</v>
      </c>
      <c r="H8" s="67" t="s">
        <v>5</v>
      </c>
    </row>
    <row r="9" spans="1:8" s="11" customFormat="1">
      <c r="A9" s="23" t="s">
        <v>23</v>
      </c>
      <c r="B9" s="24" t="s">
        <v>56</v>
      </c>
      <c r="C9" s="63">
        <f>'Plan Veranstaltung'!C9</f>
        <v>0</v>
      </c>
      <c r="D9" s="64">
        <f>'Berechnung Ausgaben'!E122</f>
        <v>0</v>
      </c>
      <c r="E9" s="65" t="str">
        <f t="shared" si="0"/>
        <v>-</v>
      </c>
      <c r="F9" s="66" t="s">
        <v>5</v>
      </c>
      <c r="G9" s="64">
        <f>'Berechnung anrechenbare A'!E122</f>
        <v>0</v>
      </c>
      <c r="H9" s="67" t="s">
        <v>5</v>
      </c>
    </row>
    <row r="10" spans="1:8" s="11" customFormat="1">
      <c r="A10" s="23" t="s">
        <v>24</v>
      </c>
      <c r="B10" s="24" t="s">
        <v>61</v>
      </c>
      <c r="C10" s="63">
        <f>'Plan Veranstaltung'!C10</f>
        <v>0</v>
      </c>
      <c r="D10" s="64">
        <f>'Berechnung Ausgaben'!F122</f>
        <v>0</v>
      </c>
      <c r="E10" s="65" t="str">
        <f t="shared" si="0"/>
        <v>-</v>
      </c>
      <c r="F10" s="66" t="s">
        <v>5</v>
      </c>
      <c r="G10" s="64">
        <f>'Berechnung anrechenbare A'!F122</f>
        <v>0</v>
      </c>
      <c r="H10" s="67" t="s">
        <v>5</v>
      </c>
    </row>
    <row r="11" spans="1:8" s="11" customFormat="1">
      <c r="A11" s="23" t="s">
        <v>25</v>
      </c>
      <c r="B11" s="24" t="s">
        <v>214</v>
      </c>
      <c r="C11" s="63">
        <f>'Plan Veranstaltung'!C11</f>
        <v>0</v>
      </c>
      <c r="D11" s="64">
        <f>'Berechnung Ausgaben'!G122</f>
        <v>0</v>
      </c>
      <c r="E11" s="65" t="str">
        <f t="shared" si="0"/>
        <v>-</v>
      </c>
      <c r="F11" s="66" t="s">
        <v>5</v>
      </c>
      <c r="G11" s="64">
        <f>'Berechnung anrechenbare A'!G122</f>
        <v>0</v>
      </c>
      <c r="H11" s="67" t="s">
        <v>5</v>
      </c>
    </row>
    <row r="12" spans="1:8" s="11" customFormat="1">
      <c r="A12" s="23" t="s">
        <v>26</v>
      </c>
      <c r="B12" s="24" t="s">
        <v>215</v>
      </c>
      <c r="C12" s="63">
        <f>'Plan Veranstaltung'!C12</f>
        <v>0</v>
      </c>
      <c r="D12" s="64">
        <f>'Berechnung Ausgaben'!H122</f>
        <v>0</v>
      </c>
      <c r="E12" s="65" t="str">
        <f t="shared" si="0"/>
        <v>-</v>
      </c>
      <c r="F12" s="66" t="s">
        <v>5</v>
      </c>
      <c r="G12" s="64">
        <f>'Berechnung anrechenbare A'!H122</f>
        <v>0</v>
      </c>
      <c r="H12" s="67" t="s">
        <v>5</v>
      </c>
    </row>
    <row r="13" spans="1:8" s="11" customFormat="1">
      <c r="A13" s="23" t="s">
        <v>27</v>
      </c>
      <c r="B13" s="24" t="s">
        <v>58</v>
      </c>
      <c r="C13" s="63">
        <f>'Plan Veranstaltung'!C13</f>
        <v>0</v>
      </c>
      <c r="D13" s="64">
        <f>'Berechnung Ausgaben'!I122</f>
        <v>0</v>
      </c>
      <c r="E13" s="65" t="str">
        <f t="shared" si="0"/>
        <v>-</v>
      </c>
      <c r="F13" s="66" t="s">
        <v>5</v>
      </c>
      <c r="G13" s="64">
        <f>'Berechnung anrechenbare A'!I122</f>
        <v>0</v>
      </c>
      <c r="H13" s="67" t="s">
        <v>5</v>
      </c>
    </row>
    <row r="14" spans="1:8" s="11" customFormat="1" ht="15" customHeight="1">
      <c r="A14" s="23" t="s">
        <v>28</v>
      </c>
      <c r="B14" s="24" t="s">
        <v>118</v>
      </c>
      <c r="C14" s="63">
        <f>'Plan Veranstaltung'!C14</f>
        <v>0</v>
      </c>
      <c r="D14" s="64">
        <f>'Berechnung Ausgaben'!J122</f>
        <v>0</v>
      </c>
      <c r="E14" s="65" t="str">
        <f t="shared" si="0"/>
        <v>-</v>
      </c>
      <c r="F14" s="66" t="s">
        <v>5</v>
      </c>
      <c r="G14" s="64">
        <f>'Berechnung anrechenbare A'!J122</f>
        <v>0</v>
      </c>
      <c r="H14" s="67" t="s">
        <v>5</v>
      </c>
    </row>
    <row r="15" spans="1:8" s="11" customFormat="1" ht="15" customHeight="1">
      <c r="A15" s="23" t="s">
        <v>29</v>
      </c>
      <c r="B15" s="24" t="s">
        <v>117</v>
      </c>
      <c r="C15" s="63">
        <f>'Plan Veranstaltung'!C15</f>
        <v>0</v>
      </c>
      <c r="D15" s="64">
        <f>'Berechnung Ausgaben'!K122</f>
        <v>0</v>
      </c>
      <c r="E15" s="65" t="str">
        <f t="shared" si="0"/>
        <v>-</v>
      </c>
      <c r="F15" s="66" t="s">
        <v>5</v>
      </c>
      <c r="G15" s="64">
        <f>'Berechnung anrechenbare A'!K122</f>
        <v>0</v>
      </c>
      <c r="H15" s="67" t="s">
        <v>5</v>
      </c>
    </row>
    <row r="16" spans="1:8" s="11" customFormat="1" ht="15" customHeight="1">
      <c r="A16" s="23" t="s">
        <v>30</v>
      </c>
      <c r="B16" s="24" t="s">
        <v>59</v>
      </c>
      <c r="C16" s="63">
        <f>'Plan Veranstaltung'!C16</f>
        <v>0</v>
      </c>
      <c r="D16" s="64">
        <f>'Berechnung Ausgaben'!L122</f>
        <v>0</v>
      </c>
      <c r="E16" s="65" t="str">
        <f t="shared" si="0"/>
        <v>-</v>
      </c>
      <c r="F16" s="66" t="s">
        <v>5</v>
      </c>
      <c r="G16" s="64">
        <f>'Berechnung anrechenbare A'!L122</f>
        <v>0</v>
      </c>
      <c r="H16" s="67" t="s">
        <v>5</v>
      </c>
    </row>
    <row r="17" spans="1:8" s="11" customFormat="1" ht="15" customHeight="1">
      <c r="A17" s="23" t="s">
        <v>31</v>
      </c>
      <c r="B17" s="24" t="s">
        <v>60</v>
      </c>
      <c r="C17" s="63">
        <f>'Plan Veranstaltung'!C17</f>
        <v>0</v>
      </c>
      <c r="D17" s="64">
        <f>'Berechnung Ausgaben'!M122</f>
        <v>0</v>
      </c>
      <c r="E17" s="65" t="str">
        <f t="shared" si="0"/>
        <v>-</v>
      </c>
      <c r="F17" s="66" t="s">
        <v>5</v>
      </c>
      <c r="G17" s="64">
        <f>'Berechnung anrechenbare A'!M122</f>
        <v>0</v>
      </c>
      <c r="H17" s="67" t="s">
        <v>5</v>
      </c>
    </row>
    <row r="18" spans="1:8" s="11" customFormat="1" ht="15" customHeight="1" thickBot="1">
      <c r="A18" s="57" t="s">
        <v>32</v>
      </c>
      <c r="B18" s="58" t="s">
        <v>120</v>
      </c>
      <c r="C18" s="68">
        <f>'Plan Veranstaltung'!C18</f>
        <v>0</v>
      </c>
      <c r="D18" s="69">
        <f>'Berechnung Ausgaben'!N122</f>
        <v>0</v>
      </c>
      <c r="E18" s="70" t="str">
        <f t="shared" si="0"/>
        <v>-</v>
      </c>
      <c r="F18" s="71" t="s">
        <v>5</v>
      </c>
      <c r="G18" s="69">
        <f>'Berechnung anrechenbare A'!N122</f>
        <v>0</v>
      </c>
      <c r="H18" s="72" t="s">
        <v>5</v>
      </c>
    </row>
    <row r="19" spans="1:8" s="12" customFormat="1" ht="43.5" customHeight="1" thickBot="1">
      <c r="A19" s="40"/>
      <c r="B19" s="51" t="s">
        <v>33</v>
      </c>
      <c r="C19" s="73">
        <f>SUM(C6:C18)</f>
        <v>0</v>
      </c>
      <c r="D19" s="74">
        <f>SUM(D6:D18)</f>
        <v>0</v>
      </c>
      <c r="E19" s="75" t="str">
        <f t="shared" si="0"/>
        <v>-</v>
      </c>
      <c r="F19" s="76"/>
      <c r="G19" s="74">
        <f>SUM(G6:G18)</f>
        <v>0</v>
      </c>
      <c r="H19" s="77"/>
    </row>
    <row r="20" spans="1:8" ht="15.75" thickBot="1">
      <c r="A20" s="45"/>
      <c r="B20" s="45"/>
      <c r="C20" s="45"/>
      <c r="D20" s="45"/>
      <c r="E20" s="45"/>
      <c r="F20" s="45"/>
      <c r="G20" s="45"/>
      <c r="H20" s="45"/>
    </row>
    <row r="21" spans="1:8" ht="28.5" customHeight="1">
      <c r="A21" s="34"/>
      <c r="B21" s="35" t="s">
        <v>6</v>
      </c>
      <c r="C21" s="36" t="s">
        <v>3</v>
      </c>
      <c r="D21" s="36" t="s">
        <v>3</v>
      </c>
      <c r="E21" s="36" t="s">
        <v>4</v>
      </c>
      <c r="F21" s="59"/>
      <c r="G21" s="36" t="s">
        <v>3</v>
      </c>
      <c r="H21" s="21"/>
    </row>
    <row r="22" spans="1:8" ht="15.75" customHeight="1">
      <c r="A22" s="23" t="s">
        <v>11</v>
      </c>
      <c r="B22" s="24" t="s">
        <v>62</v>
      </c>
      <c r="C22" s="78">
        <f>'Plan Veranstaltung'!C22</f>
        <v>0</v>
      </c>
      <c r="D22" s="79">
        <f>'Berechnung Einnahmen'!B22</f>
        <v>0</v>
      </c>
      <c r="E22" s="80" t="str">
        <f>IF(OR(C22=0,D22=0),"-",D22/C22*100-100)</f>
        <v>-</v>
      </c>
      <c r="F22" s="66" t="s">
        <v>5</v>
      </c>
      <c r="G22" s="79">
        <f>'Berechnung anrechenbare E'!B22</f>
        <v>0</v>
      </c>
      <c r="H22" s="67" t="s">
        <v>5</v>
      </c>
    </row>
    <row r="23" spans="1:8">
      <c r="A23" s="23" t="s">
        <v>12</v>
      </c>
      <c r="B23" s="24" t="s">
        <v>63</v>
      </c>
      <c r="C23" s="78">
        <f>'Plan Veranstaltung'!C23</f>
        <v>0</v>
      </c>
      <c r="D23" s="79">
        <f>'Berechnung Einnahmen'!C22</f>
        <v>0</v>
      </c>
      <c r="E23" s="80" t="str">
        <f t="shared" ref="E23:E31" si="1">IF(OR(C23=0,D23=0),"-",D23/C23*100-100)</f>
        <v>-</v>
      </c>
      <c r="F23" s="66"/>
      <c r="G23" s="79">
        <f>'Berechnung anrechenbare E'!C22</f>
        <v>0</v>
      </c>
      <c r="H23" s="67"/>
    </row>
    <row r="24" spans="1:8">
      <c r="A24" s="23" t="s">
        <v>13</v>
      </c>
      <c r="B24" s="24" t="s">
        <v>64</v>
      </c>
      <c r="C24" s="78">
        <f>'Plan Veranstaltung'!C24</f>
        <v>0</v>
      </c>
      <c r="D24" s="79">
        <f>'Berechnung Einnahmen'!D22</f>
        <v>0</v>
      </c>
      <c r="E24" s="80" t="str">
        <f t="shared" si="1"/>
        <v>-</v>
      </c>
      <c r="F24" s="66" t="s">
        <v>5</v>
      </c>
      <c r="G24" s="79">
        <f>'Berechnung anrechenbare E'!D22</f>
        <v>0</v>
      </c>
      <c r="H24" s="67" t="s">
        <v>5</v>
      </c>
    </row>
    <row r="25" spans="1:8">
      <c r="A25" s="23" t="s">
        <v>14</v>
      </c>
      <c r="B25" s="24" t="s">
        <v>65</v>
      </c>
      <c r="C25" s="78">
        <f>'Plan Veranstaltung'!C25</f>
        <v>0</v>
      </c>
      <c r="D25" s="79">
        <f>'Berechnung Einnahmen'!E22</f>
        <v>0</v>
      </c>
      <c r="E25" s="80" t="str">
        <f t="shared" si="1"/>
        <v>-</v>
      </c>
      <c r="F25" s="66" t="s">
        <v>5</v>
      </c>
      <c r="G25" s="79">
        <f>'Berechnung anrechenbare E'!E22</f>
        <v>0</v>
      </c>
      <c r="H25" s="67" t="s">
        <v>5</v>
      </c>
    </row>
    <row r="26" spans="1:8">
      <c r="A26" s="23" t="s">
        <v>15</v>
      </c>
      <c r="B26" s="24" t="s">
        <v>66</v>
      </c>
      <c r="C26" s="78">
        <f>'Plan Veranstaltung'!C26</f>
        <v>0</v>
      </c>
      <c r="D26" s="79">
        <f>'Berechnung Einnahmen'!F22</f>
        <v>0</v>
      </c>
      <c r="E26" s="80" t="str">
        <f t="shared" si="1"/>
        <v>-</v>
      </c>
      <c r="F26" s="66" t="s">
        <v>5</v>
      </c>
      <c r="G26" s="79">
        <f>'Berechnung anrechenbare E'!F22</f>
        <v>0</v>
      </c>
      <c r="H26" s="67" t="s">
        <v>5</v>
      </c>
    </row>
    <row r="27" spans="1:8">
      <c r="A27" s="23" t="s">
        <v>16</v>
      </c>
      <c r="B27" s="24" t="s">
        <v>67</v>
      </c>
      <c r="C27" s="78">
        <f>'Plan Veranstaltung'!C27</f>
        <v>0</v>
      </c>
      <c r="D27" s="79">
        <f>'Berechnung Einnahmen'!G22</f>
        <v>0</v>
      </c>
      <c r="E27" s="80" t="str">
        <f t="shared" si="1"/>
        <v>-</v>
      </c>
      <c r="F27" s="66" t="s">
        <v>5</v>
      </c>
      <c r="G27" s="79">
        <f>'Berechnung anrechenbare E'!G22</f>
        <v>0</v>
      </c>
      <c r="H27" s="67" t="s">
        <v>5</v>
      </c>
    </row>
    <row r="28" spans="1:8">
      <c r="A28" s="23" t="s">
        <v>17</v>
      </c>
      <c r="B28" s="24" t="s">
        <v>68</v>
      </c>
      <c r="C28" s="78">
        <f>'Plan Veranstaltung'!C28</f>
        <v>0</v>
      </c>
      <c r="D28" s="79">
        <f>'Berechnung Einnahmen'!H22</f>
        <v>0</v>
      </c>
      <c r="E28" s="80" t="str">
        <f t="shared" si="1"/>
        <v>-</v>
      </c>
      <c r="F28" s="66" t="s">
        <v>5</v>
      </c>
      <c r="G28" s="79">
        <f>'Berechnung anrechenbare E'!H22</f>
        <v>0</v>
      </c>
      <c r="H28" s="67" t="s">
        <v>5</v>
      </c>
    </row>
    <row r="29" spans="1:8">
      <c r="A29" s="23" t="s">
        <v>19</v>
      </c>
      <c r="B29" s="24" t="s">
        <v>69</v>
      </c>
      <c r="C29" s="78">
        <f>'Plan Veranstaltung'!C29</f>
        <v>0</v>
      </c>
      <c r="D29" s="79">
        <f>'Berechnung Einnahmen'!I22</f>
        <v>0</v>
      </c>
      <c r="E29" s="80" t="str">
        <f t="shared" si="1"/>
        <v>-</v>
      </c>
      <c r="F29" s="66"/>
      <c r="G29" s="79">
        <f>'Berechnung anrechenbare E'!I22</f>
        <v>0</v>
      </c>
      <c r="H29" s="67"/>
    </row>
    <row r="30" spans="1:8" ht="15.75" thickBot="1">
      <c r="A30" s="23" t="s">
        <v>97</v>
      </c>
      <c r="B30" s="60" t="s">
        <v>121</v>
      </c>
      <c r="C30" s="81">
        <f>'Plan Veranstaltung'!C30</f>
        <v>0</v>
      </c>
      <c r="D30" s="82">
        <f>'Berechnung Einnahmen'!J22</f>
        <v>0</v>
      </c>
      <c r="E30" s="83" t="str">
        <f t="shared" si="1"/>
        <v>-</v>
      </c>
      <c r="F30" s="84" t="s">
        <v>5</v>
      </c>
      <c r="G30" s="82">
        <f>'Berechnung anrechenbare E'!J22</f>
        <v>0</v>
      </c>
      <c r="H30" s="85" t="s">
        <v>5</v>
      </c>
    </row>
    <row r="31" spans="1:8" s="12" customFormat="1" ht="43.5" customHeight="1" thickBot="1">
      <c r="A31" s="40"/>
      <c r="B31" s="51" t="s">
        <v>7</v>
      </c>
      <c r="C31" s="73">
        <f>SUM(C22:C30)</f>
        <v>0</v>
      </c>
      <c r="D31" s="74">
        <f>SUM(D22:D30)</f>
        <v>0</v>
      </c>
      <c r="E31" s="75" t="str">
        <f t="shared" si="1"/>
        <v>-</v>
      </c>
      <c r="F31" s="76"/>
      <c r="G31" s="74">
        <f>SUM(G22:G30)</f>
        <v>0</v>
      </c>
      <c r="H31" s="77"/>
    </row>
    <row r="32" spans="1:8">
      <c r="A32" s="45"/>
      <c r="B32" s="45"/>
      <c r="C32" s="45"/>
      <c r="D32" s="45"/>
      <c r="E32" s="45"/>
      <c r="F32" s="45"/>
      <c r="G32" s="45"/>
      <c r="H32" s="45"/>
    </row>
    <row r="33" spans="1:8">
      <c r="A33" s="45"/>
      <c r="B33" s="45"/>
      <c r="C33" s="45"/>
      <c r="D33" s="45"/>
      <c r="E33" s="45"/>
      <c r="F33" s="45"/>
      <c r="G33" s="45"/>
      <c r="H33" s="45"/>
    </row>
    <row r="34" spans="1:8" ht="15.75" thickBot="1">
      <c r="A34" s="45"/>
      <c r="B34" s="45"/>
      <c r="C34" s="45"/>
      <c r="D34" s="45"/>
      <c r="E34" s="45"/>
      <c r="F34" s="45"/>
      <c r="G34" s="45"/>
      <c r="H34" s="45"/>
    </row>
    <row r="35" spans="1:8" ht="25.5" customHeight="1">
      <c r="A35" s="25"/>
      <c r="B35" s="26" t="s">
        <v>8</v>
      </c>
      <c r="C35" s="86">
        <f>C19</f>
        <v>0</v>
      </c>
      <c r="D35" s="86">
        <f>D19</f>
        <v>0</v>
      </c>
      <c r="E35" s="87" t="str">
        <f t="shared" ref="E35:E37" si="2">IF(OR(C35=0,D35=0),"-",D35/C35*100-100)</f>
        <v>-</v>
      </c>
      <c r="F35" s="88"/>
      <c r="G35" s="86">
        <f>G19</f>
        <v>0</v>
      </c>
      <c r="H35" s="89"/>
    </row>
    <row r="36" spans="1:8" ht="25.5" customHeight="1">
      <c r="A36" s="27"/>
      <c r="B36" s="28" t="s">
        <v>9</v>
      </c>
      <c r="C36" s="90">
        <f>C31</f>
        <v>0</v>
      </c>
      <c r="D36" s="90">
        <f>D31</f>
        <v>0</v>
      </c>
      <c r="E36" s="91" t="str">
        <f t="shared" si="2"/>
        <v>-</v>
      </c>
      <c r="F36" s="92"/>
      <c r="G36" s="90">
        <f>G31</f>
        <v>0</v>
      </c>
      <c r="H36" s="93"/>
    </row>
    <row r="37" spans="1:8" ht="25.5" customHeight="1" thickBot="1">
      <c r="A37" s="54"/>
      <c r="B37" s="29" t="s">
        <v>10</v>
      </c>
      <c r="C37" s="94">
        <f>C35-C36</f>
        <v>0</v>
      </c>
      <c r="D37" s="94">
        <f>D35-D36</f>
        <v>0</v>
      </c>
      <c r="E37" s="95" t="str">
        <f t="shared" si="2"/>
        <v>-</v>
      </c>
      <c r="F37" s="96"/>
      <c r="G37" s="94">
        <f>G35-G36</f>
        <v>0</v>
      </c>
      <c r="H37" s="97"/>
    </row>
    <row r="38" spans="1:8">
      <c r="A38" s="45"/>
      <c r="B38" s="45"/>
      <c r="C38" s="45"/>
      <c r="D38" s="45"/>
      <c r="E38" s="98"/>
      <c r="F38" s="45"/>
      <c r="G38" s="45"/>
      <c r="H38" s="45"/>
    </row>
    <row r="39" spans="1:8">
      <c r="E39" s="1"/>
    </row>
  </sheetData>
  <sheetProtection algorithmName="SHA-512" hashValue="Dj02zZ1J4eyGpIU4qR4j4k6uNnoT7+1/XbaNRkCXLtBI8BOe8iaA4oqKZZMzcIUwmWRHBsmY2fK41MFt8fU18Q==" saltValue="wD5NBYjvxIxcEhQVZQYfoQ==" spinCount="100000" sheet="1" objects="1" scenarios="1"/>
  <mergeCells count="7">
    <mergeCell ref="F1:F4"/>
    <mergeCell ref="G1:G4"/>
    <mergeCell ref="H1:H4"/>
    <mergeCell ref="A1:A4"/>
    <mergeCell ref="C1:C4"/>
    <mergeCell ref="D1:D4"/>
    <mergeCell ref="E1:E4"/>
  </mergeCells>
  <printOptions horizontalCentered="1"/>
  <pageMargins left="0.31496062992125984" right="0.31496062992125984" top="0.78740157480314965" bottom="0.78740157480314965"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02"/>
  <sheetViews>
    <sheetView zoomScale="80" zoomScaleNormal="80" zoomScaleSheetLayoutView="70" zoomScalePageLayoutView="40" workbookViewId="0">
      <selection activeCell="C2" sqref="C2"/>
    </sheetView>
  </sheetViews>
  <sheetFormatPr baseColWidth="10" defaultRowHeight="15"/>
  <cols>
    <col min="1" max="1" width="6.5703125" customWidth="1"/>
    <col min="2" max="2" width="44.42578125" customWidth="1"/>
    <col min="3" max="4" width="30.7109375" customWidth="1"/>
    <col min="5" max="5" width="40.85546875" customWidth="1"/>
    <col min="6" max="6" width="41.42578125" customWidth="1"/>
    <col min="7" max="7" width="22" customWidth="1"/>
    <col min="8" max="8" width="22.5703125" customWidth="1"/>
    <col min="9" max="9" width="20.7109375" customWidth="1"/>
    <col min="10" max="10" width="24" bestFit="1" customWidth="1"/>
  </cols>
  <sheetData>
    <row r="1" spans="1:10" ht="15" customHeight="1">
      <c r="A1" s="184" t="s">
        <v>18</v>
      </c>
      <c r="B1" s="185"/>
      <c r="C1" s="102" t="s">
        <v>43</v>
      </c>
      <c r="D1" s="102" t="s">
        <v>42</v>
      </c>
      <c r="E1" s="103" t="s">
        <v>113</v>
      </c>
      <c r="F1" s="103" t="s">
        <v>114</v>
      </c>
      <c r="G1" s="152" t="s">
        <v>41</v>
      </c>
      <c r="H1" s="152" t="s">
        <v>216</v>
      </c>
      <c r="I1" s="152" t="s">
        <v>217</v>
      </c>
      <c r="J1" s="155" t="s">
        <v>34</v>
      </c>
    </row>
    <row r="2" spans="1:10">
      <c r="A2" s="164">
        <f>'Plan Veranstaltung'!B2</f>
        <v>0</v>
      </c>
      <c r="B2" s="165"/>
      <c r="C2" s="104"/>
      <c r="D2" s="105"/>
      <c r="E2" s="106"/>
      <c r="F2" s="107"/>
      <c r="G2" s="161"/>
      <c r="H2" s="161"/>
      <c r="I2" s="161"/>
      <c r="J2" s="156"/>
    </row>
    <row r="3" spans="1:10">
      <c r="A3" s="174" t="s">
        <v>37</v>
      </c>
      <c r="B3" s="175"/>
      <c r="C3" s="108" t="s">
        <v>44</v>
      </c>
      <c r="D3" s="108" t="s">
        <v>45</v>
      </c>
      <c r="E3" s="168" t="s">
        <v>46</v>
      </c>
      <c r="F3" s="169"/>
      <c r="G3" s="161"/>
      <c r="H3" s="161"/>
      <c r="I3" s="161"/>
      <c r="J3" s="156"/>
    </row>
    <row r="4" spans="1:10" ht="15.75" thickBot="1">
      <c r="A4" s="170">
        <f>'Plan Veranstaltung'!B4</f>
        <v>0</v>
      </c>
      <c r="B4" s="171"/>
      <c r="C4" s="109"/>
      <c r="D4" s="109"/>
      <c r="E4" s="181"/>
      <c r="F4" s="182"/>
      <c r="G4" s="162"/>
      <c r="H4" s="162"/>
      <c r="I4" s="162"/>
      <c r="J4" s="157"/>
    </row>
    <row r="5" spans="1:10" ht="28.5" customHeight="1">
      <c r="A5" s="34"/>
      <c r="B5" s="35" t="s">
        <v>48</v>
      </c>
      <c r="C5" s="35" t="s">
        <v>38</v>
      </c>
      <c r="D5" s="35" t="s">
        <v>39</v>
      </c>
      <c r="E5" s="35" t="s">
        <v>115</v>
      </c>
      <c r="F5" s="35" t="s">
        <v>40</v>
      </c>
      <c r="G5" s="36" t="s">
        <v>3</v>
      </c>
      <c r="H5" s="36" t="s">
        <v>3</v>
      </c>
      <c r="I5" s="36" t="s">
        <v>3</v>
      </c>
      <c r="J5" s="21"/>
    </row>
    <row r="6" spans="1:10" ht="21" customHeight="1">
      <c r="A6" s="110" t="s">
        <v>20</v>
      </c>
      <c r="B6" s="111"/>
      <c r="C6" s="112"/>
      <c r="D6" s="113"/>
      <c r="E6" s="111"/>
      <c r="F6" s="111"/>
      <c r="G6" s="37"/>
      <c r="H6" s="114"/>
      <c r="I6" s="64"/>
      <c r="J6" s="67" t="s">
        <v>5</v>
      </c>
    </row>
    <row r="7" spans="1:10" ht="21" customHeight="1">
      <c r="A7" s="110" t="s">
        <v>21</v>
      </c>
      <c r="B7" s="111"/>
      <c r="C7" s="112"/>
      <c r="D7" s="113"/>
      <c r="E7" s="111"/>
      <c r="F7" s="111"/>
      <c r="G7" s="37"/>
      <c r="H7" s="114"/>
      <c r="I7" s="64"/>
      <c r="J7" s="67" t="s">
        <v>5</v>
      </c>
    </row>
    <row r="8" spans="1:10" ht="21" customHeight="1">
      <c r="A8" s="110" t="s">
        <v>22</v>
      </c>
      <c r="B8" s="111"/>
      <c r="C8" s="112"/>
      <c r="D8" s="113"/>
      <c r="E8" s="111"/>
      <c r="F8" s="111"/>
      <c r="G8" s="37"/>
      <c r="H8" s="114"/>
      <c r="I8" s="64"/>
      <c r="J8" s="67" t="s">
        <v>5</v>
      </c>
    </row>
    <row r="9" spans="1:10" ht="21" customHeight="1">
      <c r="A9" s="110" t="s">
        <v>23</v>
      </c>
      <c r="B9" s="111"/>
      <c r="C9" s="112"/>
      <c r="D9" s="113"/>
      <c r="E9" s="111"/>
      <c r="F9" s="111"/>
      <c r="G9" s="37"/>
      <c r="H9" s="114"/>
      <c r="I9" s="64"/>
      <c r="J9" s="67" t="s">
        <v>5</v>
      </c>
    </row>
    <row r="10" spans="1:10" ht="21" customHeight="1">
      <c r="A10" s="110" t="s">
        <v>24</v>
      </c>
      <c r="B10" s="111"/>
      <c r="C10" s="112"/>
      <c r="D10" s="113"/>
      <c r="E10" s="111"/>
      <c r="F10" s="111"/>
      <c r="G10" s="37"/>
      <c r="H10" s="114"/>
      <c r="I10" s="64"/>
      <c r="J10" s="67" t="s">
        <v>5</v>
      </c>
    </row>
    <row r="11" spans="1:10" ht="21" customHeight="1">
      <c r="A11" s="110" t="s">
        <v>25</v>
      </c>
      <c r="B11" s="111"/>
      <c r="C11" s="112"/>
      <c r="D11" s="113"/>
      <c r="E11" s="111"/>
      <c r="F11" s="111"/>
      <c r="G11" s="37"/>
      <c r="H11" s="114"/>
      <c r="I11" s="64"/>
      <c r="J11" s="67" t="s">
        <v>5</v>
      </c>
    </row>
    <row r="12" spans="1:10" ht="21" customHeight="1">
      <c r="A12" s="110" t="s">
        <v>26</v>
      </c>
      <c r="B12" s="111"/>
      <c r="C12" s="112"/>
      <c r="D12" s="113"/>
      <c r="E12" s="111"/>
      <c r="F12" s="111"/>
      <c r="G12" s="37"/>
      <c r="H12" s="114"/>
      <c r="I12" s="64"/>
      <c r="J12" s="67" t="s">
        <v>5</v>
      </c>
    </row>
    <row r="13" spans="1:10" ht="21" customHeight="1">
      <c r="A13" s="110" t="s">
        <v>27</v>
      </c>
      <c r="B13" s="111"/>
      <c r="C13" s="112"/>
      <c r="D13" s="113"/>
      <c r="E13" s="111"/>
      <c r="F13" s="111"/>
      <c r="G13" s="37"/>
      <c r="H13" s="114"/>
      <c r="I13" s="64"/>
      <c r="J13" s="67" t="s">
        <v>5</v>
      </c>
    </row>
    <row r="14" spans="1:10" ht="21" customHeight="1">
      <c r="A14" s="110" t="s">
        <v>28</v>
      </c>
      <c r="B14" s="111"/>
      <c r="C14" s="112"/>
      <c r="D14" s="113"/>
      <c r="E14" s="111"/>
      <c r="F14" s="111"/>
      <c r="G14" s="37"/>
      <c r="H14" s="114"/>
      <c r="I14" s="64"/>
      <c r="J14" s="67" t="s">
        <v>5</v>
      </c>
    </row>
    <row r="15" spans="1:10" ht="21" customHeight="1">
      <c r="A15" s="110" t="s">
        <v>29</v>
      </c>
      <c r="B15" s="111"/>
      <c r="C15" s="112"/>
      <c r="D15" s="113"/>
      <c r="E15" s="111"/>
      <c r="F15" s="111"/>
      <c r="G15" s="37"/>
      <c r="H15" s="114"/>
      <c r="I15" s="64"/>
      <c r="J15" s="67" t="s">
        <v>5</v>
      </c>
    </row>
    <row r="16" spans="1:10" ht="21" customHeight="1">
      <c r="A16" s="110" t="s">
        <v>30</v>
      </c>
      <c r="B16" s="111"/>
      <c r="C16" s="112"/>
      <c r="D16" s="113"/>
      <c r="E16" s="111"/>
      <c r="F16" s="111"/>
      <c r="G16" s="37"/>
      <c r="H16" s="114"/>
      <c r="I16" s="64"/>
      <c r="J16" s="67" t="s">
        <v>5</v>
      </c>
    </row>
    <row r="17" spans="1:10" ht="21" customHeight="1">
      <c r="A17" s="110" t="s">
        <v>31</v>
      </c>
      <c r="B17" s="111"/>
      <c r="C17" s="112"/>
      <c r="D17" s="113"/>
      <c r="E17" s="111"/>
      <c r="F17" s="111"/>
      <c r="G17" s="37"/>
      <c r="H17" s="114"/>
      <c r="I17" s="64"/>
      <c r="J17" s="67" t="s">
        <v>5</v>
      </c>
    </row>
    <row r="18" spans="1:10" ht="21" customHeight="1">
      <c r="A18" s="110" t="s">
        <v>32</v>
      </c>
      <c r="B18" s="111"/>
      <c r="C18" s="112"/>
      <c r="D18" s="113"/>
      <c r="E18" s="111"/>
      <c r="F18" s="111"/>
      <c r="G18" s="37"/>
      <c r="H18" s="114"/>
      <c r="I18" s="64"/>
      <c r="J18" s="67" t="s">
        <v>5</v>
      </c>
    </row>
    <row r="19" spans="1:10" ht="21" customHeight="1">
      <c r="A19" s="110" t="s">
        <v>70</v>
      </c>
      <c r="B19" s="111"/>
      <c r="C19" s="112"/>
      <c r="D19" s="113"/>
      <c r="E19" s="111"/>
      <c r="F19" s="111"/>
      <c r="G19" s="37"/>
      <c r="H19" s="114"/>
      <c r="I19" s="64"/>
      <c r="J19" s="67"/>
    </row>
    <row r="20" spans="1:10" ht="21" customHeight="1">
      <c r="A20" s="110" t="s">
        <v>71</v>
      </c>
      <c r="B20" s="111"/>
      <c r="C20" s="112"/>
      <c r="D20" s="113"/>
      <c r="E20" s="111"/>
      <c r="F20" s="111"/>
      <c r="G20" s="37"/>
      <c r="H20" s="114"/>
      <c r="I20" s="64"/>
      <c r="J20" s="67"/>
    </row>
    <row r="21" spans="1:10" ht="21" customHeight="1">
      <c r="A21" s="110" t="s">
        <v>72</v>
      </c>
      <c r="B21" s="111"/>
      <c r="C21" s="112"/>
      <c r="D21" s="113"/>
      <c r="E21" s="111"/>
      <c r="F21" s="111"/>
      <c r="G21" s="37"/>
      <c r="H21" s="114"/>
      <c r="I21" s="64"/>
      <c r="J21" s="67"/>
    </row>
    <row r="22" spans="1:10" ht="21" customHeight="1">
      <c r="A22" s="110" t="s">
        <v>73</v>
      </c>
      <c r="B22" s="111"/>
      <c r="C22" s="112"/>
      <c r="D22" s="113"/>
      <c r="E22" s="111"/>
      <c r="F22" s="111"/>
      <c r="G22" s="37"/>
      <c r="H22" s="114"/>
      <c r="I22" s="64"/>
      <c r="J22" s="67"/>
    </row>
    <row r="23" spans="1:10" ht="21" customHeight="1">
      <c r="A23" s="110" t="s">
        <v>74</v>
      </c>
      <c r="B23" s="111"/>
      <c r="C23" s="112"/>
      <c r="D23" s="113"/>
      <c r="E23" s="111"/>
      <c r="F23" s="111"/>
      <c r="G23" s="37"/>
      <c r="H23" s="114"/>
      <c r="I23" s="64"/>
      <c r="J23" s="67"/>
    </row>
    <row r="24" spans="1:10" ht="21" customHeight="1">
      <c r="A24" s="110" t="s">
        <v>75</v>
      </c>
      <c r="B24" s="111"/>
      <c r="C24" s="112"/>
      <c r="D24" s="113"/>
      <c r="E24" s="111"/>
      <c r="F24" s="111"/>
      <c r="G24" s="37"/>
      <c r="H24" s="114"/>
      <c r="I24" s="64"/>
      <c r="J24" s="67"/>
    </row>
    <row r="25" spans="1:10" ht="21" customHeight="1">
      <c r="A25" s="110" t="s">
        <v>76</v>
      </c>
      <c r="B25" s="111"/>
      <c r="C25" s="112"/>
      <c r="D25" s="113"/>
      <c r="E25" s="111"/>
      <c r="F25" s="111"/>
      <c r="G25" s="37"/>
      <c r="H25" s="114"/>
      <c r="I25" s="64"/>
      <c r="J25" s="67"/>
    </row>
    <row r="26" spans="1:10" ht="21" customHeight="1">
      <c r="A26" s="110" t="s">
        <v>77</v>
      </c>
      <c r="B26" s="111"/>
      <c r="C26" s="112"/>
      <c r="D26" s="113"/>
      <c r="E26" s="111"/>
      <c r="F26" s="111"/>
      <c r="G26" s="37"/>
      <c r="H26" s="114"/>
      <c r="I26" s="64"/>
      <c r="J26" s="67"/>
    </row>
    <row r="27" spans="1:10" ht="21" customHeight="1">
      <c r="A27" s="110" t="s">
        <v>78</v>
      </c>
      <c r="B27" s="111"/>
      <c r="C27" s="112"/>
      <c r="D27" s="113"/>
      <c r="E27" s="111"/>
      <c r="F27" s="111"/>
      <c r="G27" s="37"/>
      <c r="H27" s="114"/>
      <c r="I27" s="64"/>
      <c r="J27" s="67"/>
    </row>
    <row r="28" spans="1:10" ht="21" customHeight="1">
      <c r="A28" s="110" t="s">
        <v>79</v>
      </c>
      <c r="B28" s="111"/>
      <c r="C28" s="112"/>
      <c r="D28" s="113"/>
      <c r="E28" s="111"/>
      <c r="F28" s="111"/>
      <c r="G28" s="37"/>
      <c r="H28" s="114"/>
      <c r="I28" s="64"/>
      <c r="J28" s="67"/>
    </row>
    <row r="29" spans="1:10" ht="21" customHeight="1">
      <c r="A29" s="110" t="s">
        <v>80</v>
      </c>
      <c r="B29" s="111"/>
      <c r="C29" s="112"/>
      <c r="D29" s="113"/>
      <c r="E29" s="111"/>
      <c r="F29" s="111"/>
      <c r="G29" s="37"/>
      <c r="H29" s="114"/>
      <c r="I29" s="64"/>
      <c r="J29" s="67"/>
    </row>
    <row r="30" spans="1:10" ht="21" customHeight="1">
      <c r="A30" s="110" t="s">
        <v>81</v>
      </c>
      <c r="B30" s="111"/>
      <c r="C30" s="112"/>
      <c r="D30" s="113"/>
      <c r="E30" s="111"/>
      <c r="F30" s="111"/>
      <c r="G30" s="37"/>
      <c r="H30" s="114"/>
      <c r="I30" s="64"/>
      <c r="J30" s="67"/>
    </row>
    <row r="31" spans="1:10" ht="21" customHeight="1">
      <c r="A31" s="110" t="s">
        <v>82</v>
      </c>
      <c r="B31" s="111"/>
      <c r="C31" s="112"/>
      <c r="D31" s="113"/>
      <c r="E31" s="111"/>
      <c r="F31" s="111"/>
      <c r="G31" s="37"/>
      <c r="H31" s="114"/>
      <c r="I31" s="64"/>
      <c r="J31" s="67"/>
    </row>
    <row r="32" spans="1:10" ht="21" customHeight="1">
      <c r="A32" s="110" t="s">
        <v>83</v>
      </c>
      <c r="B32" s="111"/>
      <c r="C32" s="112"/>
      <c r="D32" s="113"/>
      <c r="E32" s="111"/>
      <c r="F32" s="111"/>
      <c r="G32" s="37"/>
      <c r="H32" s="114"/>
      <c r="I32" s="64"/>
      <c r="J32" s="67"/>
    </row>
    <row r="33" spans="1:10" ht="21" customHeight="1">
      <c r="A33" s="110" t="s">
        <v>84</v>
      </c>
      <c r="B33" s="111"/>
      <c r="C33" s="112"/>
      <c r="D33" s="113"/>
      <c r="E33" s="111"/>
      <c r="F33" s="111"/>
      <c r="G33" s="37"/>
      <c r="H33" s="114"/>
      <c r="I33" s="64"/>
      <c r="J33" s="67"/>
    </row>
    <row r="34" spans="1:10" ht="21" customHeight="1">
      <c r="A34" s="110" t="s">
        <v>85</v>
      </c>
      <c r="B34" s="111"/>
      <c r="C34" s="112"/>
      <c r="D34" s="113"/>
      <c r="E34" s="111"/>
      <c r="F34" s="111"/>
      <c r="G34" s="37"/>
      <c r="H34" s="114"/>
      <c r="I34" s="64"/>
      <c r="J34" s="67"/>
    </row>
    <row r="35" spans="1:10" ht="21" customHeight="1">
      <c r="A35" s="110" t="s">
        <v>86</v>
      </c>
      <c r="B35" s="111"/>
      <c r="C35" s="112"/>
      <c r="D35" s="113"/>
      <c r="E35" s="111"/>
      <c r="F35" s="111"/>
      <c r="G35" s="37"/>
      <c r="H35" s="114"/>
      <c r="I35" s="64"/>
      <c r="J35" s="67"/>
    </row>
    <row r="36" spans="1:10" ht="21" customHeight="1">
      <c r="A36" s="110" t="s">
        <v>87</v>
      </c>
      <c r="B36" s="111"/>
      <c r="C36" s="112"/>
      <c r="D36" s="113"/>
      <c r="E36" s="111"/>
      <c r="F36" s="111"/>
      <c r="G36" s="37"/>
      <c r="H36" s="114"/>
      <c r="I36" s="64"/>
      <c r="J36" s="67"/>
    </row>
    <row r="37" spans="1:10" ht="21" customHeight="1">
      <c r="A37" s="110" t="s">
        <v>88</v>
      </c>
      <c r="B37" s="111"/>
      <c r="C37" s="112"/>
      <c r="D37" s="113"/>
      <c r="E37" s="111"/>
      <c r="F37" s="111"/>
      <c r="G37" s="37"/>
      <c r="H37" s="114"/>
      <c r="I37" s="64"/>
      <c r="J37" s="67"/>
    </row>
    <row r="38" spans="1:10" ht="21" customHeight="1">
      <c r="A38" s="110" t="s">
        <v>89</v>
      </c>
      <c r="B38" s="111"/>
      <c r="C38" s="112"/>
      <c r="D38" s="113"/>
      <c r="E38" s="111"/>
      <c r="F38" s="111"/>
      <c r="G38" s="37"/>
      <c r="H38" s="114"/>
      <c r="I38" s="64"/>
      <c r="J38" s="67"/>
    </row>
    <row r="39" spans="1:10" ht="21" customHeight="1">
      <c r="A39" s="110" t="s">
        <v>90</v>
      </c>
      <c r="B39" s="111"/>
      <c r="C39" s="112"/>
      <c r="D39" s="113"/>
      <c r="E39" s="111"/>
      <c r="F39" s="111"/>
      <c r="G39" s="37"/>
      <c r="H39" s="114"/>
      <c r="I39" s="64"/>
      <c r="J39" s="67"/>
    </row>
    <row r="40" spans="1:10" ht="21" customHeight="1">
      <c r="A40" s="110" t="s">
        <v>91</v>
      </c>
      <c r="B40" s="111"/>
      <c r="C40" s="112"/>
      <c r="D40" s="113"/>
      <c r="E40" s="111"/>
      <c r="F40" s="111"/>
      <c r="G40" s="37"/>
      <c r="H40" s="114"/>
      <c r="I40" s="64"/>
      <c r="J40" s="67"/>
    </row>
    <row r="41" spans="1:10" ht="21" customHeight="1">
      <c r="A41" s="110" t="s">
        <v>92</v>
      </c>
      <c r="B41" s="111"/>
      <c r="C41" s="112"/>
      <c r="D41" s="113"/>
      <c r="E41" s="111"/>
      <c r="F41" s="111"/>
      <c r="G41" s="37"/>
      <c r="H41" s="114"/>
      <c r="I41" s="64"/>
      <c r="J41" s="67"/>
    </row>
    <row r="42" spans="1:10" ht="21" customHeight="1">
      <c r="A42" s="110" t="s">
        <v>93</v>
      </c>
      <c r="B42" s="111"/>
      <c r="C42" s="112"/>
      <c r="D42" s="113"/>
      <c r="E42" s="111"/>
      <c r="F42" s="111"/>
      <c r="G42" s="37"/>
      <c r="H42" s="114"/>
      <c r="I42" s="64"/>
      <c r="J42" s="67"/>
    </row>
    <row r="43" spans="1:10" ht="21" customHeight="1">
      <c r="A43" s="110" t="s">
        <v>94</v>
      </c>
      <c r="B43" s="111"/>
      <c r="C43" s="112"/>
      <c r="D43" s="113"/>
      <c r="E43" s="111"/>
      <c r="F43" s="111"/>
      <c r="G43" s="37"/>
      <c r="H43" s="114"/>
      <c r="I43" s="64"/>
      <c r="J43" s="67"/>
    </row>
    <row r="44" spans="1:10" ht="21" customHeight="1">
      <c r="A44" s="110" t="s">
        <v>95</v>
      </c>
      <c r="B44" s="111"/>
      <c r="C44" s="112"/>
      <c r="D44" s="113"/>
      <c r="E44" s="111"/>
      <c r="F44" s="111"/>
      <c r="G44" s="37"/>
      <c r="H44" s="114"/>
      <c r="I44" s="64"/>
      <c r="J44" s="67"/>
    </row>
    <row r="45" spans="1:10" ht="21" customHeight="1" thickBot="1">
      <c r="A45" s="110" t="s">
        <v>96</v>
      </c>
      <c r="B45" s="111"/>
      <c r="C45" s="112"/>
      <c r="D45" s="113"/>
      <c r="E45" s="111"/>
      <c r="F45" s="111"/>
      <c r="G45" s="37"/>
      <c r="H45" s="114"/>
      <c r="I45" s="64"/>
      <c r="J45" s="67"/>
    </row>
    <row r="46" spans="1:10" s="11" customFormat="1" ht="28.5" customHeight="1" thickBot="1">
      <c r="A46" s="178" t="s">
        <v>209</v>
      </c>
      <c r="B46" s="179"/>
      <c r="C46" s="179"/>
      <c r="D46" s="179"/>
      <c r="E46" s="179"/>
      <c r="F46" s="180"/>
      <c r="G46" s="42">
        <f>SUM(G6:G45)</f>
        <v>0</v>
      </c>
      <c r="H46" s="42">
        <f t="shared" ref="H46:I46" si="0">SUM(H6:H45)</f>
        <v>0</v>
      </c>
      <c r="I46" s="42">
        <f t="shared" si="0"/>
        <v>0</v>
      </c>
      <c r="J46" s="43"/>
    </row>
    <row r="47" spans="1:10" ht="15" customHeight="1">
      <c r="A47" s="176" t="s">
        <v>18</v>
      </c>
      <c r="B47" s="177"/>
      <c r="C47" s="102" t="s">
        <v>43</v>
      </c>
      <c r="D47" s="102" t="s">
        <v>42</v>
      </c>
      <c r="E47" s="103" t="s">
        <v>113</v>
      </c>
      <c r="F47" s="103" t="s">
        <v>114</v>
      </c>
      <c r="G47" s="152" t="s">
        <v>41</v>
      </c>
      <c r="H47" s="152" t="s">
        <v>216</v>
      </c>
      <c r="I47" s="152" t="s">
        <v>217</v>
      </c>
      <c r="J47" s="155" t="s">
        <v>34</v>
      </c>
    </row>
    <row r="48" spans="1:10">
      <c r="A48" s="164">
        <f>A2</f>
        <v>0</v>
      </c>
      <c r="B48" s="165"/>
      <c r="C48" s="115">
        <f>C2</f>
        <v>0</v>
      </c>
      <c r="D48" s="116">
        <f>D2</f>
        <v>0</v>
      </c>
      <c r="E48" s="116">
        <f>E2</f>
        <v>0</v>
      </c>
      <c r="F48" s="117">
        <f>F2</f>
        <v>0</v>
      </c>
      <c r="G48" s="161"/>
      <c r="H48" s="161"/>
      <c r="I48" s="161"/>
      <c r="J48" s="156"/>
    </row>
    <row r="49" spans="1:10" ht="15" customHeight="1">
      <c r="A49" s="166" t="s">
        <v>37</v>
      </c>
      <c r="B49" s="167"/>
      <c r="C49" s="118" t="s">
        <v>44</v>
      </c>
      <c r="D49" s="118" t="s">
        <v>45</v>
      </c>
      <c r="E49" s="168" t="s">
        <v>46</v>
      </c>
      <c r="F49" s="169"/>
      <c r="G49" s="161"/>
      <c r="H49" s="161"/>
      <c r="I49" s="161"/>
      <c r="J49" s="156"/>
    </row>
    <row r="50" spans="1:10" ht="15.75" thickBot="1">
      <c r="A50" s="170">
        <f>A4</f>
        <v>0</v>
      </c>
      <c r="B50" s="171"/>
      <c r="C50" s="119">
        <f>C4</f>
        <v>0</v>
      </c>
      <c r="D50" s="119">
        <f>D4</f>
        <v>0</v>
      </c>
      <c r="E50" s="172">
        <f>E4</f>
        <v>0</v>
      </c>
      <c r="F50" s="173"/>
      <c r="G50" s="162"/>
      <c r="H50" s="162"/>
      <c r="I50" s="162"/>
      <c r="J50" s="157"/>
    </row>
    <row r="51" spans="1:10" ht="28.5" customHeight="1">
      <c r="A51" s="34"/>
      <c r="B51" s="35" t="s">
        <v>48</v>
      </c>
      <c r="C51" s="35" t="s">
        <v>38</v>
      </c>
      <c r="D51" s="35" t="s">
        <v>39</v>
      </c>
      <c r="E51" s="35" t="s">
        <v>115</v>
      </c>
      <c r="F51" s="35" t="s">
        <v>40</v>
      </c>
      <c r="G51" s="36" t="s">
        <v>3</v>
      </c>
      <c r="H51" s="36" t="s">
        <v>3</v>
      </c>
      <c r="I51" s="36" t="s">
        <v>3</v>
      </c>
      <c r="J51" s="21"/>
    </row>
    <row r="52" spans="1:10" ht="21" customHeight="1">
      <c r="A52" s="110" t="s">
        <v>124</v>
      </c>
      <c r="B52" s="111"/>
      <c r="C52" s="112"/>
      <c r="D52" s="113"/>
      <c r="E52" s="111"/>
      <c r="F52" s="111"/>
      <c r="G52" s="37"/>
      <c r="H52" s="114"/>
      <c r="I52" s="64"/>
      <c r="J52" s="67" t="s">
        <v>5</v>
      </c>
    </row>
    <row r="53" spans="1:10" ht="21" customHeight="1">
      <c r="A53" s="110" t="s">
        <v>125</v>
      </c>
      <c r="B53" s="111"/>
      <c r="C53" s="112"/>
      <c r="D53" s="113"/>
      <c r="E53" s="111"/>
      <c r="F53" s="111"/>
      <c r="G53" s="37"/>
      <c r="H53" s="114"/>
      <c r="I53" s="64"/>
      <c r="J53" s="67" t="s">
        <v>5</v>
      </c>
    </row>
    <row r="54" spans="1:10" ht="21" customHeight="1">
      <c r="A54" s="110" t="s">
        <v>126</v>
      </c>
      <c r="B54" s="111"/>
      <c r="C54" s="112"/>
      <c r="D54" s="113"/>
      <c r="E54" s="111"/>
      <c r="F54" s="111"/>
      <c r="G54" s="37"/>
      <c r="H54" s="114"/>
      <c r="I54" s="64"/>
      <c r="J54" s="67" t="s">
        <v>5</v>
      </c>
    </row>
    <row r="55" spans="1:10" ht="21" customHeight="1">
      <c r="A55" s="110" t="s">
        <v>127</v>
      </c>
      <c r="B55" s="111"/>
      <c r="C55" s="112"/>
      <c r="D55" s="113"/>
      <c r="E55" s="111"/>
      <c r="F55" s="111"/>
      <c r="G55" s="37"/>
      <c r="H55" s="114"/>
      <c r="I55" s="64"/>
      <c r="J55" s="67" t="s">
        <v>5</v>
      </c>
    </row>
    <row r="56" spans="1:10" ht="21" customHeight="1">
      <c r="A56" s="110" t="s">
        <v>128</v>
      </c>
      <c r="B56" s="111"/>
      <c r="C56" s="112"/>
      <c r="D56" s="113"/>
      <c r="E56" s="111"/>
      <c r="F56" s="111"/>
      <c r="G56" s="37"/>
      <c r="H56" s="114"/>
      <c r="I56" s="64"/>
      <c r="J56" s="67" t="s">
        <v>5</v>
      </c>
    </row>
    <row r="57" spans="1:10" ht="21" customHeight="1">
      <c r="A57" s="110" t="s">
        <v>129</v>
      </c>
      <c r="B57" s="111"/>
      <c r="C57" s="112"/>
      <c r="D57" s="113"/>
      <c r="E57" s="111"/>
      <c r="F57" s="111"/>
      <c r="G57" s="37"/>
      <c r="H57" s="114"/>
      <c r="I57" s="64"/>
      <c r="J57" s="67" t="s">
        <v>5</v>
      </c>
    </row>
    <row r="58" spans="1:10" ht="21" customHeight="1">
      <c r="A58" s="110" t="s">
        <v>130</v>
      </c>
      <c r="B58" s="111"/>
      <c r="C58" s="112"/>
      <c r="D58" s="113"/>
      <c r="E58" s="111"/>
      <c r="F58" s="111"/>
      <c r="G58" s="37"/>
      <c r="H58" s="114"/>
      <c r="I58" s="64"/>
      <c r="J58" s="67" t="s">
        <v>5</v>
      </c>
    </row>
    <row r="59" spans="1:10" ht="21" customHeight="1">
      <c r="A59" s="110" t="s">
        <v>131</v>
      </c>
      <c r="B59" s="111"/>
      <c r="C59" s="112"/>
      <c r="D59" s="113"/>
      <c r="E59" s="111"/>
      <c r="F59" s="111"/>
      <c r="G59" s="37"/>
      <c r="H59" s="114"/>
      <c r="I59" s="64"/>
      <c r="J59" s="67" t="s">
        <v>5</v>
      </c>
    </row>
    <row r="60" spans="1:10" ht="21" customHeight="1">
      <c r="A60" s="110" t="s">
        <v>132</v>
      </c>
      <c r="B60" s="111"/>
      <c r="C60" s="112"/>
      <c r="D60" s="113"/>
      <c r="E60" s="111"/>
      <c r="F60" s="111"/>
      <c r="G60" s="37"/>
      <c r="H60" s="114"/>
      <c r="I60" s="64"/>
      <c r="J60" s="67" t="s">
        <v>5</v>
      </c>
    </row>
    <row r="61" spans="1:10" ht="21" customHeight="1">
      <c r="A61" s="110" t="s">
        <v>133</v>
      </c>
      <c r="B61" s="111"/>
      <c r="C61" s="112"/>
      <c r="D61" s="113"/>
      <c r="E61" s="111"/>
      <c r="F61" s="111"/>
      <c r="G61" s="37"/>
      <c r="H61" s="114"/>
      <c r="I61" s="64"/>
      <c r="J61" s="67" t="s">
        <v>5</v>
      </c>
    </row>
    <row r="62" spans="1:10" ht="21" customHeight="1">
      <c r="A62" s="110" t="s">
        <v>134</v>
      </c>
      <c r="B62" s="111"/>
      <c r="C62" s="112"/>
      <c r="D62" s="113"/>
      <c r="E62" s="111"/>
      <c r="F62" s="111"/>
      <c r="G62" s="37"/>
      <c r="H62" s="114"/>
      <c r="I62" s="64"/>
      <c r="J62" s="67" t="s">
        <v>5</v>
      </c>
    </row>
    <row r="63" spans="1:10" ht="21" customHeight="1">
      <c r="A63" s="110" t="s">
        <v>135</v>
      </c>
      <c r="B63" s="111"/>
      <c r="C63" s="112"/>
      <c r="D63" s="113"/>
      <c r="E63" s="111"/>
      <c r="F63" s="111"/>
      <c r="G63" s="37"/>
      <c r="H63" s="114"/>
      <c r="I63" s="64"/>
      <c r="J63" s="67" t="s">
        <v>5</v>
      </c>
    </row>
    <row r="64" spans="1:10" ht="21" customHeight="1">
      <c r="A64" s="110" t="s">
        <v>136</v>
      </c>
      <c r="B64" s="111"/>
      <c r="C64" s="112"/>
      <c r="D64" s="113"/>
      <c r="E64" s="111"/>
      <c r="F64" s="111"/>
      <c r="G64" s="37"/>
      <c r="H64" s="114"/>
      <c r="I64" s="64"/>
      <c r="J64" s="67" t="s">
        <v>5</v>
      </c>
    </row>
    <row r="65" spans="1:10" ht="21" customHeight="1">
      <c r="A65" s="110" t="s">
        <v>137</v>
      </c>
      <c r="B65" s="111"/>
      <c r="C65" s="112"/>
      <c r="D65" s="113"/>
      <c r="E65" s="111"/>
      <c r="F65" s="111"/>
      <c r="G65" s="37"/>
      <c r="H65" s="114"/>
      <c r="I65" s="64"/>
      <c r="J65" s="67"/>
    </row>
    <row r="66" spans="1:10" ht="21" customHeight="1">
      <c r="A66" s="110" t="s">
        <v>138</v>
      </c>
      <c r="B66" s="111"/>
      <c r="C66" s="112"/>
      <c r="D66" s="113"/>
      <c r="E66" s="111"/>
      <c r="F66" s="111"/>
      <c r="G66" s="37"/>
      <c r="H66" s="114"/>
      <c r="I66" s="64"/>
      <c r="J66" s="67"/>
    </row>
    <row r="67" spans="1:10" ht="21" customHeight="1">
      <c r="A67" s="110" t="s">
        <v>139</v>
      </c>
      <c r="B67" s="111"/>
      <c r="C67" s="112"/>
      <c r="D67" s="113"/>
      <c r="E67" s="111"/>
      <c r="F67" s="111"/>
      <c r="G67" s="37"/>
      <c r="H67" s="114"/>
      <c r="I67" s="64"/>
      <c r="J67" s="67"/>
    </row>
    <row r="68" spans="1:10" ht="21" customHeight="1">
      <c r="A68" s="110" t="s">
        <v>140</v>
      </c>
      <c r="B68" s="111"/>
      <c r="C68" s="112"/>
      <c r="D68" s="113"/>
      <c r="E68" s="111"/>
      <c r="F68" s="111"/>
      <c r="G68" s="37"/>
      <c r="H68" s="114"/>
      <c r="I68" s="64"/>
      <c r="J68" s="67"/>
    </row>
    <row r="69" spans="1:10" ht="21" customHeight="1">
      <c r="A69" s="110" t="s">
        <v>141</v>
      </c>
      <c r="B69" s="111"/>
      <c r="C69" s="112"/>
      <c r="D69" s="113"/>
      <c r="E69" s="111"/>
      <c r="F69" s="111"/>
      <c r="G69" s="37"/>
      <c r="H69" s="114"/>
      <c r="I69" s="64"/>
      <c r="J69" s="67"/>
    </row>
    <row r="70" spans="1:10" ht="21" customHeight="1">
      <c r="A70" s="110" t="s">
        <v>142</v>
      </c>
      <c r="B70" s="111"/>
      <c r="C70" s="112"/>
      <c r="D70" s="113"/>
      <c r="E70" s="111"/>
      <c r="F70" s="111"/>
      <c r="G70" s="37"/>
      <c r="H70" s="114"/>
      <c r="I70" s="64"/>
      <c r="J70" s="67"/>
    </row>
    <row r="71" spans="1:10" ht="21" customHeight="1">
      <c r="A71" s="110" t="s">
        <v>143</v>
      </c>
      <c r="B71" s="111"/>
      <c r="C71" s="112"/>
      <c r="D71" s="113"/>
      <c r="E71" s="111"/>
      <c r="F71" s="111"/>
      <c r="G71" s="37"/>
      <c r="H71" s="114"/>
      <c r="I71" s="64"/>
      <c r="J71" s="67"/>
    </row>
    <row r="72" spans="1:10" ht="21" customHeight="1">
      <c r="A72" s="110" t="s">
        <v>144</v>
      </c>
      <c r="B72" s="111"/>
      <c r="C72" s="112"/>
      <c r="D72" s="113"/>
      <c r="E72" s="111"/>
      <c r="F72" s="111"/>
      <c r="G72" s="37"/>
      <c r="H72" s="114"/>
      <c r="I72" s="64"/>
      <c r="J72" s="67"/>
    </row>
    <row r="73" spans="1:10" ht="21" customHeight="1">
      <c r="A73" s="110" t="s">
        <v>145</v>
      </c>
      <c r="B73" s="111"/>
      <c r="C73" s="112"/>
      <c r="D73" s="113"/>
      <c r="E73" s="111"/>
      <c r="F73" s="111"/>
      <c r="G73" s="37"/>
      <c r="H73" s="114"/>
      <c r="I73" s="64"/>
      <c r="J73" s="67"/>
    </row>
    <row r="74" spans="1:10" ht="21" customHeight="1">
      <c r="A74" s="110" t="s">
        <v>146</v>
      </c>
      <c r="B74" s="111"/>
      <c r="C74" s="112"/>
      <c r="D74" s="113"/>
      <c r="E74" s="111"/>
      <c r="F74" s="111"/>
      <c r="G74" s="37"/>
      <c r="H74" s="114"/>
      <c r="I74" s="64"/>
      <c r="J74" s="67"/>
    </row>
    <row r="75" spans="1:10" ht="21" customHeight="1">
      <c r="A75" s="110" t="s">
        <v>147</v>
      </c>
      <c r="B75" s="111"/>
      <c r="C75" s="112"/>
      <c r="D75" s="113"/>
      <c r="E75" s="111"/>
      <c r="F75" s="111"/>
      <c r="G75" s="37"/>
      <c r="H75" s="114"/>
      <c r="I75" s="64"/>
      <c r="J75" s="67"/>
    </row>
    <row r="76" spans="1:10" ht="21" customHeight="1">
      <c r="A76" s="110" t="s">
        <v>148</v>
      </c>
      <c r="B76" s="111"/>
      <c r="C76" s="112"/>
      <c r="D76" s="113"/>
      <c r="E76" s="111"/>
      <c r="F76" s="111"/>
      <c r="G76" s="37"/>
      <c r="H76" s="114"/>
      <c r="I76" s="64"/>
      <c r="J76" s="67"/>
    </row>
    <row r="77" spans="1:10" ht="21" customHeight="1">
      <c r="A77" s="110" t="s">
        <v>149</v>
      </c>
      <c r="B77" s="111"/>
      <c r="C77" s="112"/>
      <c r="D77" s="113"/>
      <c r="E77" s="111"/>
      <c r="F77" s="111"/>
      <c r="G77" s="37"/>
      <c r="H77" s="114"/>
      <c r="I77" s="64"/>
      <c r="J77" s="67"/>
    </row>
    <row r="78" spans="1:10" ht="21" customHeight="1">
      <c r="A78" s="110" t="s">
        <v>150</v>
      </c>
      <c r="B78" s="111"/>
      <c r="C78" s="112"/>
      <c r="D78" s="113"/>
      <c r="E78" s="111"/>
      <c r="F78" s="111"/>
      <c r="G78" s="37"/>
      <c r="H78" s="114"/>
      <c r="I78" s="64"/>
      <c r="J78" s="67"/>
    </row>
    <row r="79" spans="1:10" ht="21" customHeight="1">
      <c r="A79" s="110" t="s">
        <v>151</v>
      </c>
      <c r="B79" s="111"/>
      <c r="C79" s="112"/>
      <c r="D79" s="113"/>
      <c r="E79" s="111"/>
      <c r="F79" s="111"/>
      <c r="G79" s="37"/>
      <c r="H79" s="114"/>
      <c r="I79" s="64"/>
      <c r="J79" s="67"/>
    </row>
    <row r="80" spans="1:10" ht="21" customHeight="1">
      <c r="A80" s="110" t="s">
        <v>152</v>
      </c>
      <c r="B80" s="111"/>
      <c r="C80" s="112"/>
      <c r="D80" s="113"/>
      <c r="E80" s="111"/>
      <c r="F80" s="111"/>
      <c r="G80" s="37"/>
      <c r="H80" s="114"/>
      <c r="I80" s="64"/>
      <c r="J80" s="67"/>
    </row>
    <row r="81" spans="1:10" ht="21" customHeight="1">
      <c r="A81" s="110" t="s">
        <v>153</v>
      </c>
      <c r="B81" s="111"/>
      <c r="C81" s="112"/>
      <c r="D81" s="113"/>
      <c r="E81" s="111"/>
      <c r="F81" s="111"/>
      <c r="G81" s="37"/>
      <c r="H81" s="114"/>
      <c r="I81" s="64"/>
      <c r="J81" s="67"/>
    </row>
    <row r="82" spans="1:10" ht="21" customHeight="1">
      <c r="A82" s="110" t="s">
        <v>154</v>
      </c>
      <c r="B82" s="111"/>
      <c r="C82" s="112"/>
      <c r="D82" s="113"/>
      <c r="E82" s="111"/>
      <c r="F82" s="111"/>
      <c r="G82" s="37"/>
      <c r="H82" s="114"/>
      <c r="I82" s="64"/>
      <c r="J82" s="67"/>
    </row>
    <row r="83" spans="1:10" ht="21" customHeight="1">
      <c r="A83" s="110" t="s">
        <v>155</v>
      </c>
      <c r="B83" s="111"/>
      <c r="C83" s="112"/>
      <c r="D83" s="113"/>
      <c r="E83" s="111"/>
      <c r="F83" s="111"/>
      <c r="G83" s="37"/>
      <c r="H83" s="114"/>
      <c r="I83" s="64"/>
      <c r="J83" s="67"/>
    </row>
    <row r="84" spans="1:10" ht="21" customHeight="1">
      <c r="A84" s="110" t="s">
        <v>156</v>
      </c>
      <c r="B84" s="111"/>
      <c r="C84" s="112"/>
      <c r="D84" s="113"/>
      <c r="E84" s="111"/>
      <c r="F84" s="111"/>
      <c r="G84" s="37"/>
      <c r="H84" s="114"/>
      <c r="I84" s="64"/>
      <c r="J84" s="67"/>
    </row>
    <row r="85" spans="1:10" ht="21" customHeight="1">
      <c r="A85" s="110" t="s">
        <v>157</v>
      </c>
      <c r="B85" s="111"/>
      <c r="C85" s="112"/>
      <c r="D85" s="113"/>
      <c r="E85" s="111"/>
      <c r="F85" s="111"/>
      <c r="G85" s="37"/>
      <c r="H85" s="114"/>
      <c r="I85" s="64"/>
      <c r="J85" s="67"/>
    </row>
    <row r="86" spans="1:10" ht="21" customHeight="1">
      <c r="A86" s="110" t="s">
        <v>158</v>
      </c>
      <c r="B86" s="111"/>
      <c r="C86" s="112"/>
      <c r="D86" s="113"/>
      <c r="E86" s="111"/>
      <c r="F86" s="111"/>
      <c r="G86" s="37"/>
      <c r="H86" s="114"/>
      <c r="I86" s="64"/>
      <c r="J86" s="67"/>
    </row>
    <row r="87" spans="1:10" ht="21" customHeight="1">
      <c r="A87" s="110" t="s">
        <v>159</v>
      </c>
      <c r="B87" s="111"/>
      <c r="C87" s="112"/>
      <c r="D87" s="113"/>
      <c r="E87" s="111"/>
      <c r="F87" s="111"/>
      <c r="G87" s="37"/>
      <c r="H87" s="114"/>
      <c r="I87" s="64"/>
      <c r="J87" s="67"/>
    </row>
    <row r="88" spans="1:10" ht="21" customHeight="1">
      <c r="A88" s="110" t="s">
        <v>160</v>
      </c>
      <c r="B88" s="111"/>
      <c r="C88" s="112"/>
      <c r="D88" s="113"/>
      <c r="E88" s="111"/>
      <c r="F88" s="111"/>
      <c r="G88" s="37"/>
      <c r="H88" s="114"/>
      <c r="I88" s="64"/>
      <c r="J88" s="67"/>
    </row>
    <row r="89" spans="1:10" ht="21" customHeight="1">
      <c r="A89" s="110" t="s">
        <v>161</v>
      </c>
      <c r="B89" s="111"/>
      <c r="C89" s="112"/>
      <c r="D89" s="113"/>
      <c r="E89" s="111"/>
      <c r="F89" s="111"/>
      <c r="G89" s="37"/>
      <c r="H89" s="114"/>
      <c r="I89" s="64"/>
      <c r="J89" s="67"/>
    </row>
    <row r="90" spans="1:10" ht="21" customHeight="1">
      <c r="A90" s="110" t="s">
        <v>162</v>
      </c>
      <c r="B90" s="111"/>
      <c r="C90" s="112"/>
      <c r="D90" s="113"/>
      <c r="E90" s="111"/>
      <c r="F90" s="111"/>
      <c r="G90" s="37"/>
      <c r="H90" s="114"/>
      <c r="I90" s="64"/>
      <c r="J90" s="67"/>
    </row>
    <row r="91" spans="1:10" ht="21" customHeight="1" thickBot="1">
      <c r="A91" s="110" t="s">
        <v>163</v>
      </c>
      <c r="B91" s="111"/>
      <c r="C91" s="112"/>
      <c r="D91" s="113"/>
      <c r="E91" s="111"/>
      <c r="F91" s="111"/>
      <c r="G91" s="37"/>
      <c r="H91" s="114"/>
      <c r="I91" s="64"/>
      <c r="J91" s="67"/>
    </row>
    <row r="92" spans="1:10" s="11" customFormat="1" ht="28.5" customHeight="1" thickBot="1">
      <c r="A92" s="178" t="s">
        <v>210</v>
      </c>
      <c r="B92" s="179"/>
      <c r="C92" s="179"/>
      <c r="D92" s="179"/>
      <c r="E92" s="179"/>
      <c r="F92" s="180"/>
      <c r="G92" s="42">
        <f>SUM(G52:G91,G46)</f>
        <v>0</v>
      </c>
      <c r="H92" s="42">
        <f>SUM((H52:H91,H46))</f>
        <v>0</v>
      </c>
      <c r="I92" s="42">
        <f>SUM((I52:I91,I46))</f>
        <v>0</v>
      </c>
      <c r="J92" s="43"/>
    </row>
    <row r="93" spans="1:10" ht="15" customHeight="1">
      <c r="A93" s="176" t="s">
        <v>18</v>
      </c>
      <c r="B93" s="177"/>
      <c r="C93" s="102" t="s">
        <v>43</v>
      </c>
      <c r="D93" s="102" t="s">
        <v>42</v>
      </c>
      <c r="E93" s="103" t="s">
        <v>113</v>
      </c>
      <c r="F93" s="103" t="s">
        <v>114</v>
      </c>
      <c r="G93" s="152" t="s">
        <v>41</v>
      </c>
      <c r="H93" s="152" t="s">
        <v>216</v>
      </c>
      <c r="I93" s="152" t="s">
        <v>217</v>
      </c>
      <c r="J93" s="155" t="s">
        <v>34</v>
      </c>
    </row>
    <row r="94" spans="1:10">
      <c r="A94" s="164">
        <f>A2</f>
        <v>0</v>
      </c>
      <c r="B94" s="165"/>
      <c r="C94" s="115">
        <f>C2</f>
        <v>0</v>
      </c>
      <c r="D94" s="116">
        <f>D2</f>
        <v>0</v>
      </c>
      <c r="E94" s="120">
        <f>E2</f>
        <v>0</v>
      </c>
      <c r="F94" s="117">
        <f>F2</f>
        <v>0</v>
      </c>
      <c r="G94" s="161"/>
      <c r="H94" s="161"/>
      <c r="I94" s="161"/>
      <c r="J94" s="156"/>
    </row>
    <row r="95" spans="1:10" ht="15" customHeight="1">
      <c r="A95" s="166" t="s">
        <v>37</v>
      </c>
      <c r="B95" s="167"/>
      <c r="C95" s="118" t="s">
        <v>44</v>
      </c>
      <c r="D95" s="118" t="s">
        <v>45</v>
      </c>
      <c r="E95" s="168" t="s">
        <v>46</v>
      </c>
      <c r="F95" s="169"/>
      <c r="G95" s="161"/>
      <c r="H95" s="161"/>
      <c r="I95" s="161"/>
      <c r="J95" s="156"/>
    </row>
    <row r="96" spans="1:10" ht="15.75" thickBot="1">
      <c r="A96" s="170">
        <f>A4</f>
        <v>0</v>
      </c>
      <c r="B96" s="171"/>
      <c r="C96" s="119">
        <f>C4</f>
        <v>0</v>
      </c>
      <c r="D96" s="119">
        <f>D4</f>
        <v>0</v>
      </c>
      <c r="E96" s="172">
        <f>E4</f>
        <v>0</v>
      </c>
      <c r="F96" s="173"/>
      <c r="G96" s="162"/>
      <c r="H96" s="162"/>
      <c r="I96" s="162"/>
      <c r="J96" s="157"/>
    </row>
    <row r="97" spans="1:10" ht="28.5" customHeight="1">
      <c r="A97" s="34"/>
      <c r="B97" s="35" t="s">
        <v>48</v>
      </c>
      <c r="C97" s="35" t="s">
        <v>38</v>
      </c>
      <c r="D97" s="35" t="s">
        <v>39</v>
      </c>
      <c r="E97" s="35" t="s">
        <v>115</v>
      </c>
      <c r="F97" s="35" t="s">
        <v>40</v>
      </c>
      <c r="G97" s="36" t="s">
        <v>3</v>
      </c>
      <c r="H97" s="36" t="s">
        <v>3</v>
      </c>
      <c r="I97" s="36" t="s">
        <v>3</v>
      </c>
      <c r="J97" s="21"/>
    </row>
    <row r="98" spans="1:10" ht="21" customHeight="1">
      <c r="A98" s="110" t="s">
        <v>164</v>
      </c>
      <c r="B98" s="111"/>
      <c r="C98" s="112"/>
      <c r="D98" s="113"/>
      <c r="E98" s="111"/>
      <c r="F98" s="111"/>
      <c r="G98" s="37"/>
      <c r="H98" s="114"/>
      <c r="I98" s="64"/>
      <c r="J98" s="67" t="s">
        <v>5</v>
      </c>
    </row>
    <row r="99" spans="1:10" ht="21" customHeight="1">
      <c r="A99" s="110" t="s">
        <v>165</v>
      </c>
      <c r="B99" s="111"/>
      <c r="C99" s="112"/>
      <c r="D99" s="113"/>
      <c r="E99" s="111"/>
      <c r="F99" s="111"/>
      <c r="G99" s="37"/>
      <c r="H99" s="114"/>
      <c r="I99" s="64"/>
      <c r="J99" s="67" t="s">
        <v>5</v>
      </c>
    </row>
    <row r="100" spans="1:10" ht="21" customHeight="1">
      <c r="A100" s="110" t="s">
        <v>166</v>
      </c>
      <c r="B100" s="111"/>
      <c r="C100" s="112"/>
      <c r="D100" s="113"/>
      <c r="E100" s="111"/>
      <c r="F100" s="111"/>
      <c r="G100" s="37"/>
      <c r="H100" s="114"/>
      <c r="I100" s="64"/>
      <c r="J100" s="67" t="s">
        <v>5</v>
      </c>
    </row>
    <row r="101" spans="1:10" ht="21" customHeight="1">
      <c r="A101" s="110" t="s">
        <v>167</v>
      </c>
      <c r="B101" s="111"/>
      <c r="C101" s="112"/>
      <c r="D101" s="113"/>
      <c r="E101" s="111"/>
      <c r="F101" s="111"/>
      <c r="G101" s="37"/>
      <c r="H101" s="114"/>
      <c r="I101" s="64"/>
      <c r="J101" s="67" t="s">
        <v>5</v>
      </c>
    </row>
    <row r="102" spans="1:10" ht="21" customHeight="1">
      <c r="A102" s="110" t="s">
        <v>168</v>
      </c>
      <c r="B102" s="111"/>
      <c r="C102" s="112"/>
      <c r="D102" s="113"/>
      <c r="E102" s="111"/>
      <c r="F102" s="111"/>
      <c r="G102" s="37"/>
      <c r="H102" s="114"/>
      <c r="I102" s="64"/>
      <c r="J102" s="67" t="s">
        <v>5</v>
      </c>
    </row>
    <row r="103" spans="1:10" ht="21" customHeight="1">
      <c r="A103" s="110" t="s">
        <v>169</v>
      </c>
      <c r="B103" s="111"/>
      <c r="C103" s="112"/>
      <c r="D103" s="113"/>
      <c r="E103" s="111"/>
      <c r="F103" s="111"/>
      <c r="G103" s="37"/>
      <c r="H103" s="114"/>
      <c r="I103" s="64"/>
      <c r="J103" s="67" t="s">
        <v>5</v>
      </c>
    </row>
    <row r="104" spans="1:10" ht="21" customHeight="1">
      <c r="A104" s="110" t="s">
        <v>170</v>
      </c>
      <c r="B104" s="111"/>
      <c r="C104" s="112"/>
      <c r="D104" s="113"/>
      <c r="E104" s="111"/>
      <c r="F104" s="111"/>
      <c r="G104" s="37"/>
      <c r="H104" s="114"/>
      <c r="I104" s="64"/>
      <c r="J104" s="67" t="s">
        <v>5</v>
      </c>
    </row>
    <row r="105" spans="1:10" ht="21" customHeight="1">
      <c r="A105" s="110" t="s">
        <v>171</v>
      </c>
      <c r="B105" s="111"/>
      <c r="C105" s="112"/>
      <c r="D105" s="113"/>
      <c r="E105" s="111"/>
      <c r="F105" s="111"/>
      <c r="G105" s="37"/>
      <c r="H105" s="114"/>
      <c r="I105" s="64"/>
      <c r="J105" s="67" t="s">
        <v>5</v>
      </c>
    </row>
    <row r="106" spans="1:10" ht="21" customHeight="1">
      <c r="A106" s="110" t="s">
        <v>172</v>
      </c>
      <c r="B106" s="111"/>
      <c r="C106" s="112"/>
      <c r="D106" s="113"/>
      <c r="E106" s="111"/>
      <c r="F106" s="111"/>
      <c r="G106" s="37"/>
      <c r="H106" s="114"/>
      <c r="I106" s="64"/>
      <c r="J106" s="67" t="s">
        <v>5</v>
      </c>
    </row>
    <row r="107" spans="1:10" ht="21" customHeight="1">
      <c r="A107" s="110" t="s">
        <v>173</v>
      </c>
      <c r="B107" s="111"/>
      <c r="C107" s="112"/>
      <c r="D107" s="113"/>
      <c r="E107" s="111"/>
      <c r="F107" s="111"/>
      <c r="G107" s="37"/>
      <c r="H107" s="114"/>
      <c r="I107" s="64"/>
      <c r="J107" s="67" t="s">
        <v>5</v>
      </c>
    </row>
    <row r="108" spans="1:10" ht="21" customHeight="1">
      <c r="A108" s="110" t="s">
        <v>174</v>
      </c>
      <c r="B108" s="111"/>
      <c r="C108" s="112"/>
      <c r="D108" s="113"/>
      <c r="E108" s="111"/>
      <c r="F108" s="111"/>
      <c r="G108" s="37"/>
      <c r="H108" s="114"/>
      <c r="I108" s="64"/>
      <c r="J108" s="67" t="s">
        <v>5</v>
      </c>
    </row>
    <row r="109" spans="1:10" ht="21" customHeight="1">
      <c r="A109" s="110" t="s">
        <v>175</v>
      </c>
      <c r="B109" s="111"/>
      <c r="C109" s="112"/>
      <c r="D109" s="113"/>
      <c r="E109" s="111"/>
      <c r="F109" s="111"/>
      <c r="G109" s="37"/>
      <c r="H109" s="114"/>
      <c r="I109" s="64"/>
      <c r="J109" s="67" t="s">
        <v>5</v>
      </c>
    </row>
    <row r="110" spans="1:10" ht="21" customHeight="1">
      <c r="A110" s="110" t="s">
        <v>176</v>
      </c>
      <c r="B110" s="111"/>
      <c r="C110" s="112"/>
      <c r="D110" s="113"/>
      <c r="E110" s="111"/>
      <c r="F110" s="111"/>
      <c r="G110" s="37"/>
      <c r="H110" s="114"/>
      <c r="I110" s="64"/>
      <c r="J110" s="67" t="s">
        <v>5</v>
      </c>
    </row>
    <row r="111" spans="1:10" ht="21" customHeight="1">
      <c r="A111" s="110" t="s">
        <v>177</v>
      </c>
      <c r="B111" s="111"/>
      <c r="C111" s="112"/>
      <c r="D111" s="113"/>
      <c r="E111" s="111"/>
      <c r="F111" s="111"/>
      <c r="G111" s="37"/>
      <c r="H111" s="114"/>
      <c r="I111" s="64"/>
      <c r="J111" s="67"/>
    </row>
    <row r="112" spans="1:10" ht="21" customHeight="1">
      <c r="A112" s="110" t="s">
        <v>178</v>
      </c>
      <c r="B112" s="111"/>
      <c r="C112" s="112"/>
      <c r="D112" s="113"/>
      <c r="E112" s="111"/>
      <c r="F112" s="111"/>
      <c r="G112" s="37"/>
      <c r="H112" s="114"/>
      <c r="I112" s="64"/>
      <c r="J112" s="67"/>
    </row>
    <row r="113" spans="1:10" ht="21" customHeight="1">
      <c r="A113" s="110" t="s">
        <v>179</v>
      </c>
      <c r="B113" s="111"/>
      <c r="C113" s="112"/>
      <c r="D113" s="113"/>
      <c r="E113" s="111"/>
      <c r="F113" s="111"/>
      <c r="G113" s="37"/>
      <c r="H113" s="114"/>
      <c r="I113" s="64"/>
      <c r="J113" s="67"/>
    </row>
    <row r="114" spans="1:10" ht="21" customHeight="1">
      <c r="A114" s="110" t="s">
        <v>180</v>
      </c>
      <c r="B114" s="111"/>
      <c r="C114" s="112"/>
      <c r="D114" s="113"/>
      <c r="E114" s="111"/>
      <c r="F114" s="111"/>
      <c r="G114" s="37"/>
      <c r="H114" s="114"/>
      <c r="I114" s="64"/>
      <c r="J114" s="67"/>
    </row>
    <row r="115" spans="1:10" ht="21" customHeight="1">
      <c r="A115" s="110" t="s">
        <v>181</v>
      </c>
      <c r="B115" s="111"/>
      <c r="C115" s="112"/>
      <c r="D115" s="113"/>
      <c r="E115" s="111"/>
      <c r="F115" s="111"/>
      <c r="G115" s="37"/>
      <c r="H115" s="114"/>
      <c r="I115" s="64"/>
      <c r="J115" s="67"/>
    </row>
    <row r="116" spans="1:10" ht="21" customHeight="1">
      <c r="A116" s="110" t="s">
        <v>182</v>
      </c>
      <c r="B116" s="111"/>
      <c r="C116" s="112"/>
      <c r="D116" s="113"/>
      <c r="E116" s="111"/>
      <c r="F116" s="111"/>
      <c r="G116" s="37"/>
      <c r="H116" s="114"/>
      <c r="I116" s="64"/>
      <c r="J116" s="67"/>
    </row>
    <row r="117" spans="1:10" ht="21" customHeight="1">
      <c r="A117" s="110" t="s">
        <v>183</v>
      </c>
      <c r="B117" s="111"/>
      <c r="C117" s="112"/>
      <c r="D117" s="113"/>
      <c r="E117" s="111"/>
      <c r="F117" s="111"/>
      <c r="G117" s="37"/>
      <c r="H117" s="114"/>
      <c r="I117" s="64"/>
      <c r="J117" s="67"/>
    </row>
    <row r="118" spans="1:10" ht="21" customHeight="1">
      <c r="A118" s="110" t="s">
        <v>184</v>
      </c>
      <c r="B118" s="111"/>
      <c r="C118" s="112"/>
      <c r="D118" s="113"/>
      <c r="E118" s="111"/>
      <c r="F118" s="111"/>
      <c r="G118" s="37"/>
      <c r="H118" s="114"/>
      <c r="I118" s="64"/>
      <c r="J118" s="67"/>
    </row>
    <row r="119" spans="1:10" ht="21" customHeight="1">
      <c r="A119" s="110" t="s">
        <v>185</v>
      </c>
      <c r="B119" s="111"/>
      <c r="C119" s="112"/>
      <c r="D119" s="113"/>
      <c r="E119" s="111"/>
      <c r="F119" s="111"/>
      <c r="G119" s="37"/>
      <c r="H119" s="114"/>
      <c r="I119" s="64"/>
      <c r="J119" s="67"/>
    </row>
    <row r="120" spans="1:10" ht="21" customHeight="1">
      <c r="A120" s="110" t="s">
        <v>186</v>
      </c>
      <c r="B120" s="111"/>
      <c r="C120" s="112"/>
      <c r="D120" s="113"/>
      <c r="E120" s="111"/>
      <c r="F120" s="111"/>
      <c r="G120" s="37"/>
      <c r="H120" s="114"/>
      <c r="I120" s="64"/>
      <c r="J120" s="67"/>
    </row>
    <row r="121" spans="1:10" ht="21" customHeight="1">
      <c r="A121" s="110" t="s">
        <v>187</v>
      </c>
      <c r="B121" s="111"/>
      <c r="C121" s="112"/>
      <c r="D121" s="113"/>
      <c r="E121" s="111"/>
      <c r="F121" s="111"/>
      <c r="G121" s="37"/>
      <c r="H121" s="114"/>
      <c r="I121" s="64"/>
      <c r="J121" s="67"/>
    </row>
    <row r="122" spans="1:10" ht="21" customHeight="1">
      <c r="A122" s="110" t="s">
        <v>188</v>
      </c>
      <c r="B122" s="111"/>
      <c r="C122" s="112"/>
      <c r="D122" s="113"/>
      <c r="E122" s="111"/>
      <c r="F122" s="111"/>
      <c r="G122" s="37"/>
      <c r="H122" s="114"/>
      <c r="I122" s="64"/>
      <c r="J122" s="67"/>
    </row>
    <row r="123" spans="1:10" ht="21" customHeight="1">
      <c r="A123" s="110" t="s">
        <v>189</v>
      </c>
      <c r="B123" s="111"/>
      <c r="C123" s="112"/>
      <c r="D123" s="113"/>
      <c r="E123" s="111"/>
      <c r="F123" s="111"/>
      <c r="G123" s="37"/>
      <c r="H123" s="114"/>
      <c r="I123" s="64"/>
      <c r="J123" s="67"/>
    </row>
    <row r="124" spans="1:10" ht="21" customHeight="1">
      <c r="A124" s="110" t="s">
        <v>190</v>
      </c>
      <c r="B124" s="111"/>
      <c r="C124" s="112"/>
      <c r="D124" s="113"/>
      <c r="E124" s="111"/>
      <c r="F124" s="111"/>
      <c r="G124" s="37"/>
      <c r="H124" s="114"/>
      <c r="I124" s="64"/>
      <c r="J124" s="67"/>
    </row>
    <row r="125" spans="1:10" ht="21" customHeight="1">
      <c r="A125" s="110" t="s">
        <v>191</v>
      </c>
      <c r="B125" s="111"/>
      <c r="C125" s="112"/>
      <c r="D125" s="113"/>
      <c r="E125" s="111"/>
      <c r="F125" s="111"/>
      <c r="G125" s="37"/>
      <c r="H125" s="114"/>
      <c r="I125" s="64"/>
      <c r="J125" s="67"/>
    </row>
    <row r="126" spans="1:10" ht="21" customHeight="1">
      <c r="A126" s="110" t="s">
        <v>192</v>
      </c>
      <c r="B126" s="111"/>
      <c r="C126" s="112"/>
      <c r="D126" s="113"/>
      <c r="E126" s="111"/>
      <c r="F126" s="111"/>
      <c r="G126" s="37"/>
      <c r="H126" s="114"/>
      <c r="I126" s="64"/>
      <c r="J126" s="67"/>
    </row>
    <row r="127" spans="1:10" ht="21" customHeight="1">
      <c r="A127" s="110" t="s">
        <v>193</v>
      </c>
      <c r="B127" s="111"/>
      <c r="C127" s="112"/>
      <c r="D127" s="113"/>
      <c r="E127" s="111"/>
      <c r="F127" s="111"/>
      <c r="G127" s="37"/>
      <c r="H127" s="114"/>
      <c r="I127" s="64"/>
      <c r="J127" s="67"/>
    </row>
    <row r="128" spans="1:10" ht="21" customHeight="1">
      <c r="A128" s="110" t="s">
        <v>194</v>
      </c>
      <c r="B128" s="111"/>
      <c r="C128" s="112"/>
      <c r="D128" s="113"/>
      <c r="E128" s="111"/>
      <c r="F128" s="111"/>
      <c r="G128" s="37"/>
      <c r="H128" s="114"/>
      <c r="I128" s="64"/>
      <c r="J128" s="67"/>
    </row>
    <row r="129" spans="1:10" ht="21" customHeight="1">
      <c r="A129" s="110" t="s">
        <v>195</v>
      </c>
      <c r="B129" s="111"/>
      <c r="C129" s="112"/>
      <c r="D129" s="113"/>
      <c r="E129" s="111"/>
      <c r="F129" s="111"/>
      <c r="G129" s="37"/>
      <c r="H129" s="114"/>
      <c r="I129" s="64"/>
      <c r="J129" s="67"/>
    </row>
    <row r="130" spans="1:10" ht="21" customHeight="1">
      <c r="A130" s="110" t="s">
        <v>196</v>
      </c>
      <c r="B130" s="111"/>
      <c r="C130" s="112"/>
      <c r="D130" s="113"/>
      <c r="E130" s="111"/>
      <c r="F130" s="111"/>
      <c r="G130" s="37"/>
      <c r="H130" s="114"/>
      <c r="I130" s="64"/>
      <c r="J130" s="67"/>
    </row>
    <row r="131" spans="1:10" ht="21" customHeight="1">
      <c r="A131" s="110" t="s">
        <v>197</v>
      </c>
      <c r="B131" s="111"/>
      <c r="C131" s="112"/>
      <c r="D131" s="113"/>
      <c r="E131" s="111"/>
      <c r="F131" s="111"/>
      <c r="G131" s="37"/>
      <c r="H131" s="114"/>
      <c r="I131" s="64"/>
      <c r="J131" s="67"/>
    </row>
    <row r="132" spans="1:10" ht="21" customHeight="1">
      <c r="A132" s="110" t="s">
        <v>198</v>
      </c>
      <c r="B132" s="111"/>
      <c r="C132" s="112"/>
      <c r="D132" s="113"/>
      <c r="E132" s="111"/>
      <c r="F132" s="111"/>
      <c r="G132" s="37"/>
      <c r="H132" s="114"/>
      <c r="I132" s="64"/>
      <c r="J132" s="67"/>
    </row>
    <row r="133" spans="1:10" ht="21" customHeight="1">
      <c r="A133" s="110" t="s">
        <v>199</v>
      </c>
      <c r="B133" s="111"/>
      <c r="C133" s="112"/>
      <c r="D133" s="113"/>
      <c r="E133" s="111"/>
      <c r="F133" s="111"/>
      <c r="G133" s="37"/>
      <c r="H133" s="114"/>
      <c r="I133" s="64"/>
      <c r="J133" s="67"/>
    </row>
    <row r="134" spans="1:10" ht="21" customHeight="1">
      <c r="A134" s="110" t="s">
        <v>200</v>
      </c>
      <c r="B134" s="111"/>
      <c r="C134" s="112"/>
      <c r="D134" s="113"/>
      <c r="E134" s="111"/>
      <c r="F134" s="111"/>
      <c r="G134" s="37"/>
      <c r="H134" s="114"/>
      <c r="I134" s="64"/>
      <c r="J134" s="67"/>
    </row>
    <row r="135" spans="1:10" ht="21" customHeight="1">
      <c r="A135" s="110" t="s">
        <v>201</v>
      </c>
      <c r="B135" s="111"/>
      <c r="C135" s="112"/>
      <c r="D135" s="113"/>
      <c r="E135" s="111"/>
      <c r="F135" s="111"/>
      <c r="G135" s="37"/>
      <c r="H135" s="114"/>
      <c r="I135" s="64"/>
      <c r="J135" s="67"/>
    </row>
    <row r="136" spans="1:10" ht="21" customHeight="1">
      <c r="A136" s="110" t="s">
        <v>202</v>
      </c>
      <c r="B136" s="111"/>
      <c r="C136" s="112"/>
      <c r="D136" s="113"/>
      <c r="E136" s="111"/>
      <c r="F136" s="111"/>
      <c r="G136" s="37"/>
      <c r="H136" s="114"/>
      <c r="I136" s="64"/>
      <c r="J136" s="67"/>
    </row>
    <row r="137" spans="1:10" ht="21" customHeight="1" thickBot="1">
      <c r="A137" s="110" t="s">
        <v>203</v>
      </c>
      <c r="B137" s="111"/>
      <c r="C137" s="112"/>
      <c r="D137" s="113"/>
      <c r="E137" s="111"/>
      <c r="F137" s="111"/>
      <c r="G137" s="37"/>
      <c r="H137" s="114"/>
      <c r="I137" s="64"/>
      <c r="J137" s="67"/>
    </row>
    <row r="138" spans="1:10" s="11" customFormat="1" ht="28.5" customHeight="1" thickBot="1">
      <c r="A138" s="178" t="s">
        <v>33</v>
      </c>
      <c r="B138" s="179"/>
      <c r="C138" s="179"/>
      <c r="D138" s="179"/>
      <c r="E138" s="179"/>
      <c r="F138" s="180"/>
      <c r="G138" s="42">
        <f>SUM(G98:G137,G92)</f>
        <v>0</v>
      </c>
      <c r="H138" s="42">
        <f t="shared" ref="H138:I138" si="1">SUM(H98:H137,H92)</f>
        <v>0</v>
      </c>
      <c r="I138" s="42">
        <f t="shared" si="1"/>
        <v>0</v>
      </c>
      <c r="J138" s="43"/>
    </row>
    <row r="139" spans="1:10" ht="15.75" thickBot="1">
      <c r="A139" s="45"/>
      <c r="B139" s="45"/>
      <c r="C139" s="45"/>
      <c r="D139" s="45"/>
      <c r="E139" s="45"/>
      <c r="F139" s="45"/>
      <c r="G139" s="45"/>
      <c r="H139" s="45"/>
      <c r="I139" s="45"/>
      <c r="J139" s="45"/>
    </row>
    <row r="140" spans="1:10">
      <c r="A140" s="176" t="s">
        <v>18</v>
      </c>
      <c r="B140" s="177"/>
      <c r="C140" s="102" t="s">
        <v>43</v>
      </c>
      <c r="D140" s="102" t="s">
        <v>42</v>
      </c>
      <c r="E140" s="103" t="s">
        <v>113</v>
      </c>
      <c r="F140" s="103" t="s">
        <v>114</v>
      </c>
      <c r="G140" s="152" t="s">
        <v>53</v>
      </c>
      <c r="H140" s="152" t="s">
        <v>218</v>
      </c>
      <c r="I140" s="152" t="s">
        <v>217</v>
      </c>
      <c r="J140" s="155" t="s">
        <v>34</v>
      </c>
    </row>
    <row r="141" spans="1:10">
      <c r="A141" s="164">
        <f>A2</f>
        <v>0</v>
      </c>
      <c r="B141" s="165"/>
      <c r="C141" s="115">
        <f>C2</f>
        <v>0</v>
      </c>
      <c r="D141" s="121">
        <f>D2</f>
        <v>0</v>
      </c>
      <c r="E141" s="120">
        <f>E2</f>
        <v>0</v>
      </c>
      <c r="F141" s="117">
        <f>F2</f>
        <v>0</v>
      </c>
      <c r="G141" s="161"/>
      <c r="H141" s="161"/>
      <c r="I141" s="161"/>
      <c r="J141" s="156"/>
    </row>
    <row r="142" spans="1:10">
      <c r="A142" s="166" t="s">
        <v>37</v>
      </c>
      <c r="B142" s="167"/>
      <c r="C142" s="118" t="s">
        <v>44</v>
      </c>
      <c r="D142" s="118" t="s">
        <v>45</v>
      </c>
      <c r="E142" s="168" t="s">
        <v>46</v>
      </c>
      <c r="F142" s="169"/>
      <c r="G142" s="161"/>
      <c r="H142" s="161"/>
      <c r="I142" s="161"/>
      <c r="J142" s="156"/>
    </row>
    <row r="143" spans="1:10" ht="15.75" thickBot="1">
      <c r="A143" s="186">
        <f>A4</f>
        <v>0</v>
      </c>
      <c r="B143" s="171"/>
      <c r="C143" s="119">
        <f>C4</f>
        <v>0</v>
      </c>
      <c r="D143" s="119">
        <f>D4</f>
        <v>0</v>
      </c>
      <c r="E143" s="183">
        <f>E4</f>
        <v>0</v>
      </c>
      <c r="F143" s="173"/>
      <c r="G143" s="162"/>
      <c r="H143" s="162"/>
      <c r="I143" s="162"/>
      <c r="J143" s="157"/>
    </row>
    <row r="144" spans="1:10" ht="28.5" customHeight="1">
      <c r="A144" s="34"/>
      <c r="B144" s="35" t="s">
        <v>52</v>
      </c>
      <c r="C144" s="35" t="s">
        <v>38</v>
      </c>
      <c r="D144" s="35" t="s">
        <v>39</v>
      </c>
      <c r="E144" s="35" t="s">
        <v>115</v>
      </c>
      <c r="F144" s="35" t="s">
        <v>40</v>
      </c>
      <c r="G144" s="36" t="s">
        <v>3</v>
      </c>
      <c r="H144" s="36" t="s">
        <v>3</v>
      </c>
      <c r="I144" s="36" t="s">
        <v>3</v>
      </c>
      <c r="J144" s="21"/>
    </row>
    <row r="145" spans="1:10" ht="21" customHeight="1">
      <c r="A145" s="110" t="s">
        <v>11</v>
      </c>
      <c r="B145" s="111"/>
      <c r="C145" s="112"/>
      <c r="D145" s="113"/>
      <c r="E145" s="111"/>
      <c r="F145" s="111"/>
      <c r="G145" s="37"/>
      <c r="H145" s="114"/>
      <c r="I145" s="64"/>
      <c r="J145" s="67" t="s">
        <v>5</v>
      </c>
    </row>
    <row r="146" spans="1:10" ht="21" customHeight="1">
      <c r="A146" s="110" t="s">
        <v>12</v>
      </c>
      <c r="B146" s="111"/>
      <c r="C146" s="112"/>
      <c r="D146" s="113"/>
      <c r="E146" s="111"/>
      <c r="F146" s="111"/>
      <c r="G146" s="37"/>
      <c r="H146" s="114"/>
      <c r="I146" s="64"/>
      <c r="J146" s="67" t="s">
        <v>5</v>
      </c>
    </row>
    <row r="147" spans="1:10" ht="21" customHeight="1">
      <c r="A147" s="110" t="s">
        <v>13</v>
      </c>
      <c r="B147" s="111"/>
      <c r="C147" s="112"/>
      <c r="D147" s="113"/>
      <c r="E147" s="111"/>
      <c r="F147" s="111"/>
      <c r="G147" s="37"/>
      <c r="H147" s="114"/>
      <c r="I147" s="64"/>
      <c r="J147" s="67" t="s">
        <v>5</v>
      </c>
    </row>
    <row r="148" spans="1:10" ht="21" customHeight="1">
      <c r="A148" s="110" t="s">
        <v>14</v>
      </c>
      <c r="B148" s="111"/>
      <c r="C148" s="112"/>
      <c r="D148" s="113"/>
      <c r="E148" s="111"/>
      <c r="F148" s="111"/>
      <c r="G148" s="37"/>
      <c r="H148" s="114"/>
      <c r="I148" s="64"/>
      <c r="J148" s="67" t="s">
        <v>5</v>
      </c>
    </row>
    <row r="149" spans="1:10" ht="21" customHeight="1">
      <c r="A149" s="110" t="s">
        <v>15</v>
      </c>
      <c r="B149" s="111"/>
      <c r="C149" s="112"/>
      <c r="D149" s="113"/>
      <c r="E149" s="111"/>
      <c r="F149" s="111"/>
      <c r="G149" s="37"/>
      <c r="H149" s="114"/>
      <c r="I149" s="64"/>
      <c r="J149" s="67" t="s">
        <v>5</v>
      </c>
    </row>
    <row r="150" spans="1:10" ht="21" customHeight="1">
      <c r="A150" s="110" t="s">
        <v>16</v>
      </c>
      <c r="B150" s="111"/>
      <c r="C150" s="112"/>
      <c r="D150" s="113"/>
      <c r="E150" s="111"/>
      <c r="F150" s="111"/>
      <c r="G150" s="37"/>
      <c r="H150" s="114"/>
      <c r="I150" s="64"/>
      <c r="J150" s="67" t="s">
        <v>5</v>
      </c>
    </row>
    <row r="151" spans="1:10" ht="21" customHeight="1">
      <c r="A151" s="110" t="s">
        <v>17</v>
      </c>
      <c r="B151" s="111"/>
      <c r="C151" s="112"/>
      <c r="D151" s="113"/>
      <c r="E151" s="111"/>
      <c r="F151" s="111"/>
      <c r="G151" s="37"/>
      <c r="H151" s="114"/>
      <c r="I151" s="64"/>
      <c r="J151" s="67" t="s">
        <v>5</v>
      </c>
    </row>
    <row r="152" spans="1:10" ht="21" customHeight="1">
      <c r="A152" s="110" t="s">
        <v>19</v>
      </c>
      <c r="B152" s="111"/>
      <c r="C152" s="112"/>
      <c r="D152" s="113"/>
      <c r="E152" s="111"/>
      <c r="F152" s="111"/>
      <c r="G152" s="37"/>
      <c r="H152" s="114"/>
      <c r="I152" s="64"/>
      <c r="J152" s="67" t="s">
        <v>5</v>
      </c>
    </row>
    <row r="153" spans="1:10" ht="21" customHeight="1">
      <c r="A153" s="110" t="s">
        <v>97</v>
      </c>
      <c r="B153" s="111"/>
      <c r="C153" s="112"/>
      <c r="D153" s="113"/>
      <c r="E153" s="111"/>
      <c r="F153" s="111"/>
      <c r="G153" s="37"/>
      <c r="H153" s="114"/>
      <c r="I153" s="64"/>
      <c r="J153" s="67" t="s">
        <v>5</v>
      </c>
    </row>
    <row r="154" spans="1:10" ht="21" customHeight="1">
      <c r="A154" s="110" t="s">
        <v>98</v>
      </c>
      <c r="B154" s="111"/>
      <c r="C154" s="112"/>
      <c r="D154" s="113"/>
      <c r="E154" s="111"/>
      <c r="F154" s="111"/>
      <c r="G154" s="37"/>
      <c r="H154" s="114"/>
      <c r="I154" s="64"/>
      <c r="J154" s="67" t="s">
        <v>5</v>
      </c>
    </row>
    <row r="155" spans="1:10" ht="21" customHeight="1">
      <c r="A155" s="110" t="s">
        <v>99</v>
      </c>
      <c r="B155" s="111"/>
      <c r="C155" s="112"/>
      <c r="D155" s="113"/>
      <c r="E155" s="111"/>
      <c r="F155" s="111"/>
      <c r="G155" s="37"/>
      <c r="H155" s="114"/>
      <c r="I155" s="64"/>
      <c r="J155" s="67" t="s">
        <v>5</v>
      </c>
    </row>
    <row r="156" spans="1:10" ht="21" customHeight="1">
      <c r="A156" s="110" t="s">
        <v>100</v>
      </c>
      <c r="B156" s="111"/>
      <c r="C156" s="112"/>
      <c r="D156" s="113"/>
      <c r="E156" s="111"/>
      <c r="F156" s="111"/>
      <c r="G156" s="37"/>
      <c r="H156" s="114"/>
      <c r="I156" s="64"/>
      <c r="J156" s="67" t="s">
        <v>5</v>
      </c>
    </row>
    <row r="157" spans="1:10" ht="21" customHeight="1">
      <c r="A157" s="110" t="s">
        <v>101</v>
      </c>
      <c r="B157" s="111"/>
      <c r="C157" s="112"/>
      <c r="D157" s="113"/>
      <c r="E157" s="111"/>
      <c r="F157" s="111"/>
      <c r="G157" s="37"/>
      <c r="H157" s="114"/>
      <c r="I157" s="64"/>
      <c r="J157" s="67" t="s">
        <v>5</v>
      </c>
    </row>
    <row r="158" spans="1:10" ht="21" customHeight="1">
      <c r="A158" s="110" t="s">
        <v>102</v>
      </c>
      <c r="B158" s="111"/>
      <c r="C158" s="112"/>
      <c r="D158" s="113"/>
      <c r="E158" s="111"/>
      <c r="F158" s="111"/>
      <c r="G158" s="37"/>
      <c r="H158" s="114"/>
      <c r="I158" s="64"/>
      <c r="J158" s="67"/>
    </row>
    <row r="159" spans="1:10" ht="21" customHeight="1">
      <c r="A159" s="110" t="s">
        <v>103</v>
      </c>
      <c r="B159" s="111"/>
      <c r="C159" s="112"/>
      <c r="D159" s="113"/>
      <c r="E159" s="111"/>
      <c r="F159" s="111"/>
      <c r="G159" s="37"/>
      <c r="H159" s="114"/>
      <c r="I159" s="64"/>
      <c r="J159" s="67"/>
    </row>
    <row r="160" spans="1:10" ht="21" customHeight="1">
      <c r="A160" s="110" t="s">
        <v>104</v>
      </c>
      <c r="B160" s="111"/>
      <c r="C160" s="112"/>
      <c r="D160" s="113"/>
      <c r="E160" s="111"/>
      <c r="F160" s="111"/>
      <c r="G160" s="37"/>
      <c r="H160" s="114"/>
      <c r="I160" s="64"/>
      <c r="J160" s="67"/>
    </row>
    <row r="161" spans="1:10" ht="21" customHeight="1">
      <c r="A161" s="110" t="s">
        <v>105</v>
      </c>
      <c r="B161" s="111"/>
      <c r="C161" s="112"/>
      <c r="D161" s="113"/>
      <c r="E161" s="111"/>
      <c r="F161" s="111"/>
      <c r="G161" s="37"/>
      <c r="H161" s="114"/>
      <c r="I161" s="64"/>
      <c r="J161" s="67"/>
    </row>
    <row r="162" spans="1:10" ht="21" customHeight="1">
      <c r="A162" s="110" t="s">
        <v>106</v>
      </c>
      <c r="B162" s="111"/>
      <c r="C162" s="112"/>
      <c r="D162" s="113"/>
      <c r="E162" s="111"/>
      <c r="F162" s="111"/>
      <c r="G162" s="37"/>
      <c r="H162" s="114"/>
      <c r="I162" s="64"/>
      <c r="J162" s="67"/>
    </row>
    <row r="163" spans="1:10" ht="21" customHeight="1">
      <c r="A163" s="110" t="s">
        <v>107</v>
      </c>
      <c r="B163" s="111"/>
      <c r="C163" s="112"/>
      <c r="D163" s="113"/>
      <c r="E163" s="111"/>
      <c r="F163" s="111"/>
      <c r="G163" s="37"/>
      <c r="H163" s="114"/>
      <c r="I163" s="64"/>
      <c r="J163" s="67"/>
    </row>
    <row r="164" spans="1:10" ht="21" customHeight="1" thickBot="1">
      <c r="A164" s="110" t="s">
        <v>108</v>
      </c>
      <c r="B164" s="111"/>
      <c r="C164" s="112"/>
      <c r="D164" s="113"/>
      <c r="E164" s="111"/>
      <c r="F164" s="111"/>
      <c r="G164" s="37"/>
      <c r="H164" s="114"/>
      <c r="I164" s="64"/>
      <c r="J164" s="67"/>
    </row>
    <row r="165" spans="1:10" s="11" customFormat="1" ht="28.5" customHeight="1" thickBot="1">
      <c r="A165" s="178" t="s">
        <v>7</v>
      </c>
      <c r="B165" s="179"/>
      <c r="C165" s="179"/>
      <c r="D165" s="179"/>
      <c r="E165" s="179"/>
      <c r="F165" s="180"/>
      <c r="G165" s="42">
        <f>SUM(G145:G164)</f>
        <v>0</v>
      </c>
      <c r="H165" s="42">
        <f>SUM(H145:H164)</f>
        <v>0</v>
      </c>
      <c r="I165" s="42">
        <f>SUM(I145:I164)</f>
        <v>0</v>
      </c>
      <c r="J165" s="43"/>
    </row>
    <row r="166" spans="1:10" ht="15.75" thickBot="1">
      <c r="A166" s="45"/>
      <c r="B166" s="45"/>
      <c r="C166" s="45"/>
      <c r="D166" s="45"/>
      <c r="E166" s="45"/>
      <c r="F166" s="45"/>
      <c r="G166" s="45"/>
      <c r="H166" s="45"/>
      <c r="I166" s="45"/>
      <c r="J166" s="45"/>
    </row>
    <row r="167" spans="1:10" ht="21" customHeight="1">
      <c r="A167" s="122"/>
      <c r="B167" s="99" t="s">
        <v>206</v>
      </c>
      <c r="C167" s="123">
        <f>'Plan Veranstaltung'!C35</f>
        <v>0</v>
      </c>
      <c r="D167" s="122"/>
      <c r="E167" s="122"/>
      <c r="F167" s="99" t="s">
        <v>8</v>
      </c>
      <c r="G167" s="86">
        <f>G138</f>
        <v>0</v>
      </c>
      <c r="H167" s="123">
        <f>H138</f>
        <v>0</v>
      </c>
      <c r="I167" s="45"/>
      <c r="J167" s="122"/>
    </row>
    <row r="168" spans="1:10" ht="21" customHeight="1">
      <c r="A168" s="122"/>
      <c r="B168" s="100" t="s">
        <v>207</v>
      </c>
      <c r="C168" s="124">
        <f>H169</f>
        <v>0</v>
      </c>
      <c r="D168" s="122"/>
      <c r="E168" s="122"/>
      <c r="F168" s="100" t="s">
        <v>9</v>
      </c>
      <c r="G168" s="90">
        <f>G165</f>
        <v>0</v>
      </c>
      <c r="H168" s="124">
        <f>H165</f>
        <v>0</v>
      </c>
      <c r="I168" s="45"/>
      <c r="J168" s="122"/>
    </row>
    <row r="169" spans="1:10" ht="21" customHeight="1" thickBot="1">
      <c r="A169" s="122"/>
      <c r="B169" s="101" t="s">
        <v>208</v>
      </c>
      <c r="C169" s="125">
        <f>C168-C167</f>
        <v>0</v>
      </c>
      <c r="D169" s="122"/>
      <c r="E169" s="122"/>
      <c r="F169" s="101" t="s">
        <v>10</v>
      </c>
      <c r="G169" s="126">
        <f>G167-G168</f>
        <v>0</v>
      </c>
      <c r="H169" s="127">
        <f>H167-H168</f>
        <v>0</v>
      </c>
      <c r="I169" s="45"/>
      <c r="J169" s="122"/>
    </row>
    <row r="170" spans="1:10" ht="15.75" thickBot="1">
      <c r="A170" s="45"/>
      <c r="B170" s="45"/>
      <c r="C170" s="45"/>
      <c r="D170" s="45"/>
      <c r="E170" s="45"/>
      <c r="F170" s="45"/>
      <c r="G170" s="45"/>
      <c r="H170" s="45"/>
      <c r="I170" s="45"/>
      <c r="J170" s="45"/>
    </row>
    <row r="171" spans="1:10" ht="22.5" customHeight="1">
      <c r="A171" s="45"/>
      <c r="B171" s="187" t="s">
        <v>212</v>
      </c>
      <c r="C171" s="188"/>
      <c r="D171" s="188"/>
      <c r="E171" s="188"/>
      <c r="F171" s="188"/>
      <c r="G171" s="188"/>
      <c r="H171" s="189"/>
      <c r="I171" s="45"/>
      <c r="J171" s="45"/>
    </row>
    <row r="172" spans="1:10" ht="23.25" customHeight="1">
      <c r="A172" s="45"/>
      <c r="B172" s="190"/>
      <c r="C172" s="191"/>
      <c r="D172" s="191"/>
      <c r="E172" s="191"/>
      <c r="F172" s="191"/>
      <c r="G172" s="191"/>
      <c r="H172" s="192"/>
      <c r="I172" s="45"/>
      <c r="J172" s="45"/>
    </row>
    <row r="173" spans="1:10">
      <c r="A173" s="45"/>
      <c r="B173" s="128"/>
      <c r="C173" s="129"/>
      <c r="D173" s="129"/>
      <c r="E173" s="130"/>
      <c r="F173" s="131"/>
      <c r="G173" s="129"/>
      <c r="H173" s="132"/>
      <c r="I173" s="45"/>
      <c r="J173" s="45"/>
    </row>
    <row r="174" spans="1:10">
      <c r="A174" s="45"/>
      <c r="B174" s="128"/>
      <c r="C174" s="129"/>
      <c r="D174" s="129"/>
      <c r="E174" s="130"/>
      <c r="F174" s="131"/>
      <c r="G174" s="129"/>
      <c r="H174" s="132"/>
      <c r="I174" s="45"/>
      <c r="J174" s="45"/>
    </row>
    <row r="175" spans="1:10">
      <c r="A175" s="45"/>
      <c r="B175" s="128"/>
      <c r="C175" s="129"/>
      <c r="D175" s="129"/>
      <c r="E175" s="130"/>
      <c r="F175" s="131"/>
      <c r="G175" s="129"/>
      <c r="H175" s="132"/>
      <c r="I175" s="45"/>
      <c r="J175" s="45"/>
    </row>
    <row r="176" spans="1:10">
      <c r="A176" s="45"/>
      <c r="B176" s="128"/>
      <c r="C176" s="129"/>
      <c r="D176" s="129"/>
      <c r="E176" s="130"/>
      <c r="F176" s="131"/>
      <c r="G176" s="129"/>
      <c r="H176" s="132"/>
      <c r="I176" s="45"/>
      <c r="J176" s="45"/>
    </row>
    <row r="177" spans="1:10">
      <c r="A177" s="45"/>
      <c r="B177" s="133"/>
      <c r="C177" s="129"/>
      <c r="D177" s="134"/>
      <c r="E177" s="135"/>
      <c r="F177" s="136"/>
      <c r="G177" s="134"/>
      <c r="H177" s="137"/>
      <c r="I177" s="45"/>
      <c r="J177" s="45"/>
    </row>
    <row r="178" spans="1:10">
      <c r="A178" s="45"/>
      <c r="B178" s="138" t="s">
        <v>47</v>
      </c>
      <c r="C178" s="129"/>
      <c r="D178" s="194" t="s">
        <v>51</v>
      </c>
      <c r="E178" s="208"/>
      <c r="F178" s="193" t="s">
        <v>50</v>
      </c>
      <c r="G178" s="194"/>
      <c r="H178" s="195"/>
      <c r="I178" s="45"/>
      <c r="J178" s="45"/>
    </row>
    <row r="179" spans="1:10">
      <c r="A179" s="45"/>
      <c r="B179" s="138"/>
      <c r="C179" s="129"/>
      <c r="D179" s="196"/>
      <c r="E179" s="197"/>
      <c r="F179" s="200"/>
      <c r="G179" s="196"/>
      <c r="H179" s="201"/>
      <c r="I179" s="45"/>
      <c r="J179" s="45"/>
    </row>
    <row r="180" spans="1:10">
      <c r="A180" s="45"/>
      <c r="B180" s="138"/>
      <c r="C180" s="129"/>
      <c r="D180" s="196"/>
      <c r="E180" s="197"/>
      <c r="F180" s="200"/>
      <c r="G180" s="196"/>
      <c r="H180" s="201"/>
      <c r="I180" s="45"/>
      <c r="J180" s="45"/>
    </row>
    <row r="181" spans="1:10">
      <c r="A181" s="45"/>
      <c r="B181" s="138"/>
      <c r="C181" s="129"/>
      <c r="D181" s="196"/>
      <c r="E181" s="197"/>
      <c r="F181" s="200"/>
      <c r="G181" s="196"/>
      <c r="H181" s="201"/>
      <c r="I181" s="45"/>
      <c r="J181" s="45"/>
    </row>
    <row r="182" spans="1:10">
      <c r="A182" s="45"/>
      <c r="B182" s="138"/>
      <c r="C182" s="129"/>
      <c r="D182" s="196"/>
      <c r="E182" s="197"/>
      <c r="F182" s="200"/>
      <c r="G182" s="196"/>
      <c r="H182" s="201"/>
      <c r="I182" s="45"/>
      <c r="J182" s="45"/>
    </row>
    <row r="183" spans="1:10">
      <c r="A183" s="45"/>
      <c r="B183" s="138"/>
      <c r="C183" s="129"/>
      <c r="D183" s="198"/>
      <c r="E183" s="199"/>
      <c r="F183" s="202"/>
      <c r="G183" s="198"/>
      <c r="H183" s="203"/>
      <c r="I183" s="45"/>
      <c r="J183" s="45"/>
    </row>
    <row r="184" spans="1:10" ht="15.75" thickBot="1">
      <c r="A184" s="45"/>
      <c r="B184" s="139"/>
      <c r="C184" s="140"/>
      <c r="D184" s="204" t="s">
        <v>49</v>
      </c>
      <c r="E184" s="205"/>
      <c r="F184" s="206" t="s">
        <v>49</v>
      </c>
      <c r="G184" s="204"/>
      <c r="H184" s="207"/>
      <c r="I184" s="45"/>
      <c r="J184" s="45"/>
    </row>
    <row r="185" spans="1:10">
      <c r="A185" s="45"/>
      <c r="B185" s="45"/>
      <c r="C185" s="45"/>
      <c r="D185" s="45"/>
      <c r="E185" s="45"/>
      <c r="F185" s="45"/>
      <c r="G185" s="45"/>
      <c r="H185" s="45"/>
      <c r="I185" s="45"/>
      <c r="J185" s="45"/>
    </row>
    <row r="186" spans="1:10">
      <c r="A186" s="45"/>
      <c r="B186" s="45"/>
      <c r="C186" s="45"/>
      <c r="D186" s="45"/>
      <c r="E186" s="45"/>
      <c r="F186" s="45"/>
      <c r="G186" s="45"/>
      <c r="H186" s="45"/>
      <c r="I186" s="45"/>
      <c r="J186" s="45"/>
    </row>
    <row r="188" spans="1:10" hidden="1">
      <c r="B188" t="s">
        <v>2</v>
      </c>
      <c r="C188" t="s">
        <v>6</v>
      </c>
    </row>
    <row r="189" spans="1:10" hidden="1">
      <c r="B189" s="2"/>
      <c r="C189" s="3"/>
    </row>
    <row r="190" spans="1:10" hidden="1">
      <c r="B190" s="2" t="s">
        <v>54</v>
      </c>
      <c r="C190" s="3" t="s">
        <v>62</v>
      </c>
    </row>
    <row r="191" spans="1:10" hidden="1">
      <c r="B191" s="2" t="s">
        <v>55</v>
      </c>
      <c r="C191" s="3" t="s">
        <v>63</v>
      </c>
    </row>
    <row r="192" spans="1:10" hidden="1">
      <c r="B192" s="2" t="s">
        <v>119</v>
      </c>
      <c r="C192" s="3" t="s">
        <v>64</v>
      </c>
    </row>
    <row r="193" spans="2:3" hidden="1">
      <c r="B193" s="2" t="s">
        <v>56</v>
      </c>
      <c r="C193" s="3" t="s">
        <v>65</v>
      </c>
    </row>
    <row r="194" spans="2:3" hidden="1">
      <c r="B194" s="2" t="s">
        <v>61</v>
      </c>
      <c r="C194" s="3" t="s">
        <v>66</v>
      </c>
    </row>
    <row r="195" spans="2:3" hidden="1">
      <c r="B195" s="2" t="s">
        <v>122</v>
      </c>
      <c r="C195" s="3" t="s">
        <v>67</v>
      </c>
    </row>
    <row r="196" spans="2:3" ht="30" hidden="1">
      <c r="B196" s="2" t="s">
        <v>123</v>
      </c>
      <c r="C196" s="3" t="s">
        <v>68</v>
      </c>
    </row>
    <row r="197" spans="2:3" hidden="1">
      <c r="B197" s="2" t="s">
        <v>58</v>
      </c>
      <c r="C197" s="3" t="s">
        <v>69</v>
      </c>
    </row>
    <row r="198" spans="2:3" hidden="1">
      <c r="B198" s="2" t="s">
        <v>118</v>
      </c>
      <c r="C198" s="3" t="s">
        <v>121</v>
      </c>
    </row>
    <row r="199" spans="2:3" hidden="1">
      <c r="B199" s="2" t="s">
        <v>117</v>
      </c>
    </row>
    <row r="200" spans="2:3" hidden="1">
      <c r="B200" s="2" t="s">
        <v>59</v>
      </c>
    </row>
    <row r="201" spans="2:3" hidden="1">
      <c r="B201" s="2" t="s">
        <v>60</v>
      </c>
    </row>
    <row r="202" spans="2:3" hidden="1">
      <c r="B202" s="2" t="s">
        <v>120</v>
      </c>
    </row>
  </sheetData>
  <sheetProtection algorithmName="SHA-512" hashValue="tTWJylI1Vbni0FJEvT0BtNTZjbxMSMWAJtZqODnrwqj6s6ZS45wCK5spHpX1ySZjC9sZ6nA1pM70m34m9oCwuA==" saltValue="xb5UzIEy7XNDLRU4d3FCng==" spinCount="100000" sheet="1" objects="1" scenarios="1"/>
  <mergeCells count="51">
    <mergeCell ref="D179:E183"/>
    <mergeCell ref="F179:H183"/>
    <mergeCell ref="D184:E184"/>
    <mergeCell ref="F184:H184"/>
    <mergeCell ref="D178:E178"/>
    <mergeCell ref="A142:B142"/>
    <mergeCell ref="A143:B143"/>
    <mergeCell ref="A165:F165"/>
    <mergeCell ref="B171:H172"/>
    <mergeCell ref="F178:H178"/>
    <mergeCell ref="J140:J143"/>
    <mergeCell ref="E142:F142"/>
    <mergeCell ref="E4:F4"/>
    <mergeCell ref="E143:F143"/>
    <mergeCell ref="G140:G143"/>
    <mergeCell ref="H140:H143"/>
    <mergeCell ref="I140:I143"/>
    <mergeCell ref="J1:J4"/>
    <mergeCell ref="G1:G4"/>
    <mergeCell ref="I1:I4"/>
    <mergeCell ref="E3:F3"/>
    <mergeCell ref="H1:H4"/>
    <mergeCell ref="A46:F46"/>
    <mergeCell ref="A141:B141"/>
    <mergeCell ref="A1:B1"/>
    <mergeCell ref="A2:B2"/>
    <mergeCell ref="A3:B3"/>
    <mergeCell ref="A4:B4"/>
    <mergeCell ref="A140:B140"/>
    <mergeCell ref="A47:B47"/>
    <mergeCell ref="A92:F92"/>
    <mergeCell ref="A93:B93"/>
    <mergeCell ref="A138:F138"/>
    <mergeCell ref="G47:G50"/>
    <mergeCell ref="H47:H50"/>
    <mergeCell ref="I47:I50"/>
    <mergeCell ref="J47:J50"/>
    <mergeCell ref="A48:B48"/>
    <mergeCell ref="A49:B49"/>
    <mergeCell ref="E49:F49"/>
    <mergeCell ref="A50:B50"/>
    <mergeCell ref="E50:F50"/>
    <mergeCell ref="G93:G96"/>
    <mergeCell ref="H93:H96"/>
    <mergeCell ref="I93:I96"/>
    <mergeCell ref="J93:J96"/>
    <mergeCell ref="A94:B94"/>
    <mergeCell ref="A95:B95"/>
    <mergeCell ref="E95:F95"/>
    <mergeCell ref="A96:B96"/>
    <mergeCell ref="E96:F96"/>
  </mergeCells>
  <conditionalFormatting sqref="C169">
    <cfRule type="cellIs" dxfId="1" priority="1" operator="lessThan">
      <formula>0</formula>
    </cfRule>
    <cfRule type="expression" dxfId="0" priority="2">
      <formula>"&lt;=0"</formula>
    </cfRule>
  </conditionalFormatting>
  <dataValidations count="3">
    <dataValidation type="list" allowBlank="1" showInputMessage="1" showErrorMessage="1" sqref="B6:B45 B98:B137 B52:B91" xr:uid="{00000000-0002-0000-0200-000000000000}">
      <formula1>$B$189:$B$202</formula1>
    </dataValidation>
    <dataValidation type="list" allowBlank="1" showInputMessage="1" showErrorMessage="1" sqref="B145:B164" xr:uid="{00000000-0002-0000-0200-000001000000}">
      <formula1>$C$189:$C$198</formula1>
    </dataValidation>
    <dataValidation type="decimal" allowBlank="1" showInputMessage="1" showErrorMessage="1" sqref="G6:G45 G145:G164 C2 G52:G91 G98:G137" xr:uid="{00000000-0002-0000-0200-000002000000}">
      <formula1>0</formula1>
      <formula2>999999999</formula2>
    </dataValidation>
  </dataValidations>
  <printOptions horizontalCentered="1"/>
  <pageMargins left="0.31496062992125984" right="0.31496062992125984" top="0.59055118110236227" bottom="0.31496062992125984" header="0.31496062992125984" footer="0.31496062992125984"/>
  <pageSetup paperSize="9" scale="48" fitToHeight="2" orientation="landscape" r:id="rId1"/>
  <headerFooter>
    <oddFooter>&amp;R&amp;P von &amp;N</oddFooter>
  </headerFooter>
  <rowBreaks count="3" manualBreakCount="3">
    <brk id="46" max="9" man="1"/>
    <brk id="92" max="9" man="1"/>
    <brk id="138"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FF0E7-F095-4A72-B098-FA919E2084B5}">
  <sheetPr>
    <pageSetUpPr fitToPage="1"/>
  </sheetPr>
  <dimension ref="A1:C28"/>
  <sheetViews>
    <sheetView workbookViewId="0"/>
  </sheetViews>
  <sheetFormatPr baseColWidth="10" defaultRowHeight="15"/>
  <cols>
    <col min="1" max="1" width="100.7109375" customWidth="1"/>
    <col min="2" max="2" width="6.5703125" style="148" customWidth="1"/>
    <col min="3" max="3" width="60.7109375" customWidth="1"/>
  </cols>
  <sheetData>
    <row r="1" spans="1:3" s="16" customFormat="1" ht="21">
      <c r="A1" s="16" t="s">
        <v>220</v>
      </c>
      <c r="B1" s="141"/>
      <c r="C1" s="16" t="s">
        <v>221</v>
      </c>
    </row>
    <row r="3" spans="1:3" s="144" customFormat="1" ht="30" customHeight="1">
      <c r="A3" s="142" t="s">
        <v>222</v>
      </c>
      <c r="B3" s="143"/>
      <c r="C3" s="142" t="s">
        <v>223</v>
      </c>
    </row>
    <row r="4" spans="1:3" s="144" customFormat="1" ht="30" customHeight="1">
      <c r="A4" s="145" t="s">
        <v>224</v>
      </c>
      <c r="B4" s="143"/>
      <c r="C4" s="145"/>
    </row>
    <row r="5" spans="1:3" s="144" customFormat="1" ht="30" customHeight="1">
      <c r="A5" s="145" t="s">
        <v>225</v>
      </c>
      <c r="B5" s="143"/>
      <c r="C5" s="145"/>
    </row>
    <row r="6" spans="1:3" s="144" customFormat="1" ht="30" customHeight="1">
      <c r="A6" s="145" t="s">
        <v>226</v>
      </c>
      <c r="B6" s="143"/>
      <c r="C6" s="145"/>
    </row>
    <row r="7" spans="1:3" s="144" customFormat="1" ht="30" customHeight="1">
      <c r="A7" s="145" t="s">
        <v>227</v>
      </c>
      <c r="B7" s="143"/>
      <c r="C7" s="145"/>
    </row>
    <row r="8" spans="1:3" s="144" customFormat="1" ht="30" customHeight="1">
      <c r="A8" s="145" t="s">
        <v>228</v>
      </c>
      <c r="B8" s="143"/>
      <c r="C8" s="145"/>
    </row>
    <row r="9" spans="1:3" s="144" customFormat="1" ht="30" customHeight="1">
      <c r="A9" s="145" t="s">
        <v>213</v>
      </c>
      <c r="B9" s="143"/>
      <c r="C9" s="145"/>
    </row>
    <row r="10" spans="1:3" s="144" customFormat="1" ht="30" customHeight="1">
      <c r="A10" s="145" t="s">
        <v>229</v>
      </c>
      <c r="B10" s="143"/>
      <c r="C10" s="145"/>
    </row>
    <row r="11" spans="1:3" s="144" customFormat="1" ht="30" customHeight="1">
      <c r="A11" s="145" t="s">
        <v>230</v>
      </c>
      <c r="B11" s="143"/>
      <c r="C11" s="145"/>
    </row>
    <row r="12" spans="1:3" s="144" customFormat="1" ht="30" customHeight="1">
      <c r="A12" s="145" t="s">
        <v>231</v>
      </c>
      <c r="B12" s="143"/>
      <c r="C12" s="145"/>
    </row>
    <row r="13" spans="1:3" s="144" customFormat="1" ht="30" customHeight="1">
      <c r="A13" s="145" t="s">
        <v>232</v>
      </c>
      <c r="B13" s="143"/>
      <c r="C13" s="145"/>
    </row>
    <row r="14" spans="1:3" s="144" customFormat="1" ht="30" customHeight="1">
      <c r="A14" s="145" t="s">
        <v>233</v>
      </c>
      <c r="B14" s="143"/>
      <c r="C14" s="145"/>
    </row>
    <row r="15" spans="1:3" s="144" customFormat="1" ht="30" customHeight="1">
      <c r="A15" s="145" t="s">
        <v>234</v>
      </c>
      <c r="B15" s="143"/>
      <c r="C15" s="145"/>
    </row>
    <row r="16" spans="1:3" s="144" customFormat="1" ht="30" customHeight="1">
      <c r="A16" s="145" t="s">
        <v>235</v>
      </c>
      <c r="B16" s="143"/>
      <c r="C16" s="145"/>
    </row>
    <row r="17" spans="1:3" s="144" customFormat="1" ht="30" customHeight="1">
      <c r="A17" s="146" t="s">
        <v>236</v>
      </c>
      <c r="B17" s="143"/>
      <c r="C17" s="145"/>
    </row>
    <row r="18" spans="1:3" s="144" customFormat="1" ht="30" customHeight="1">
      <c r="A18" s="146" t="s">
        <v>237</v>
      </c>
      <c r="B18" s="143"/>
      <c r="C18" s="145"/>
    </row>
    <row r="19" spans="1:3" s="144" customFormat="1" ht="30" customHeight="1">
      <c r="A19" s="146" t="s">
        <v>238</v>
      </c>
      <c r="B19" s="143"/>
      <c r="C19" s="145"/>
    </row>
    <row r="20" spans="1:3" s="144" customFormat="1" ht="30" customHeight="1">
      <c r="A20" s="145" t="s">
        <v>239</v>
      </c>
      <c r="B20" s="143"/>
      <c r="C20" s="145"/>
    </row>
    <row r="21" spans="1:3" s="144" customFormat="1" ht="30" customHeight="1">
      <c r="A21" s="146" t="s">
        <v>240</v>
      </c>
      <c r="B21" s="143"/>
      <c r="C21" s="145"/>
    </row>
    <row r="22" spans="1:3" s="144" customFormat="1" ht="30" customHeight="1">
      <c r="A22" s="146" t="s">
        <v>241</v>
      </c>
      <c r="B22" s="143"/>
      <c r="C22" s="145"/>
    </row>
    <row r="23" spans="1:3" s="144" customFormat="1" ht="47.25">
      <c r="A23" s="147" t="s">
        <v>242</v>
      </c>
      <c r="B23" s="143"/>
      <c r="C23" s="145"/>
    </row>
    <row r="28" spans="1:3">
      <c r="B28" s="11"/>
      <c r="C28" s="11"/>
    </row>
  </sheetData>
  <sheetProtection algorithmName="SHA-512" hashValue="RwiAnOsXKKG9b014iI8Vjxrnx5O6waimXIj5Bu7+uGVM4bNul04monk6/2aMOZt/lGpLn/2uOx/fY8ZpbWk0Gw==" saltValue="fMtBRuKJtr+vaHF8eZeJcw==" spinCount="100000" sheet="1" objects="1" scenarios="1"/>
  <pageMargins left="0.51181102362204722" right="0.51181102362204722" top="0.59055118110236227" bottom="0.59055118110236227"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104775</xdr:colOff>
                    <xdr:row>3</xdr:row>
                    <xdr:rowOff>76200</xdr:rowOff>
                  </from>
                  <to>
                    <xdr:col>1</xdr:col>
                    <xdr:colOff>409575</xdr:colOff>
                    <xdr:row>3</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104775</xdr:colOff>
                    <xdr:row>11</xdr:row>
                    <xdr:rowOff>76200</xdr:rowOff>
                  </from>
                  <to>
                    <xdr:col>1</xdr:col>
                    <xdr:colOff>409575</xdr:colOff>
                    <xdr:row>11</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104775</xdr:colOff>
                    <xdr:row>5</xdr:row>
                    <xdr:rowOff>76200</xdr:rowOff>
                  </from>
                  <to>
                    <xdr:col>1</xdr:col>
                    <xdr:colOff>409575</xdr:colOff>
                    <xdr:row>5</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104775</xdr:colOff>
                    <xdr:row>7</xdr:row>
                    <xdr:rowOff>76200</xdr:rowOff>
                  </from>
                  <to>
                    <xdr:col>1</xdr:col>
                    <xdr:colOff>409575</xdr:colOff>
                    <xdr:row>7</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104775</xdr:colOff>
                    <xdr:row>8</xdr:row>
                    <xdr:rowOff>76200</xdr:rowOff>
                  </from>
                  <to>
                    <xdr:col>1</xdr:col>
                    <xdr:colOff>409575</xdr:colOff>
                    <xdr:row>8</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104775</xdr:colOff>
                    <xdr:row>9</xdr:row>
                    <xdr:rowOff>76200</xdr:rowOff>
                  </from>
                  <to>
                    <xdr:col>1</xdr:col>
                    <xdr:colOff>409575</xdr:colOff>
                    <xdr:row>9</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104775</xdr:colOff>
                    <xdr:row>10</xdr:row>
                    <xdr:rowOff>76200</xdr:rowOff>
                  </from>
                  <to>
                    <xdr:col>1</xdr:col>
                    <xdr:colOff>409575</xdr:colOff>
                    <xdr:row>10</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104775</xdr:colOff>
                    <xdr:row>14</xdr:row>
                    <xdr:rowOff>76200</xdr:rowOff>
                  </from>
                  <to>
                    <xdr:col>1</xdr:col>
                    <xdr:colOff>409575</xdr:colOff>
                    <xdr:row>14</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104775</xdr:colOff>
                    <xdr:row>15</xdr:row>
                    <xdr:rowOff>76200</xdr:rowOff>
                  </from>
                  <to>
                    <xdr:col>1</xdr:col>
                    <xdr:colOff>409575</xdr:colOff>
                    <xdr:row>15</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104775</xdr:colOff>
                    <xdr:row>16</xdr:row>
                    <xdr:rowOff>76200</xdr:rowOff>
                  </from>
                  <to>
                    <xdr:col>1</xdr:col>
                    <xdr:colOff>409575</xdr:colOff>
                    <xdr:row>16</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13</xdr:row>
                    <xdr:rowOff>76200</xdr:rowOff>
                  </from>
                  <to>
                    <xdr:col>1</xdr:col>
                    <xdr:colOff>409575</xdr:colOff>
                    <xdr:row>13</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104775</xdr:colOff>
                    <xdr:row>19</xdr:row>
                    <xdr:rowOff>76200</xdr:rowOff>
                  </from>
                  <to>
                    <xdr:col>1</xdr:col>
                    <xdr:colOff>409575</xdr:colOff>
                    <xdr:row>19</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104775</xdr:colOff>
                    <xdr:row>17</xdr:row>
                    <xdr:rowOff>76200</xdr:rowOff>
                  </from>
                  <to>
                    <xdr:col>1</xdr:col>
                    <xdr:colOff>409575</xdr:colOff>
                    <xdr:row>17</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18</xdr:row>
                    <xdr:rowOff>76200</xdr:rowOff>
                  </from>
                  <to>
                    <xdr:col>1</xdr:col>
                    <xdr:colOff>409575</xdr:colOff>
                    <xdr:row>18</xdr:row>
                    <xdr:rowOff>295275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104775</xdr:colOff>
                    <xdr:row>20</xdr:row>
                    <xdr:rowOff>76200</xdr:rowOff>
                  </from>
                  <to>
                    <xdr:col>1</xdr:col>
                    <xdr:colOff>409575</xdr:colOff>
                    <xdr:row>20</xdr:row>
                    <xdr:rowOff>295275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12</xdr:row>
                    <xdr:rowOff>76200</xdr:rowOff>
                  </from>
                  <to>
                    <xdr:col>1</xdr:col>
                    <xdr:colOff>409575</xdr:colOff>
                    <xdr:row>12</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104775</xdr:colOff>
                    <xdr:row>21</xdr:row>
                    <xdr:rowOff>76200</xdr:rowOff>
                  </from>
                  <to>
                    <xdr:col>1</xdr:col>
                    <xdr:colOff>409575</xdr:colOff>
                    <xdr:row>21</xdr:row>
                    <xdr:rowOff>295275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104775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
  <sheetViews>
    <sheetView tabSelected="1" workbookViewId="0"/>
  </sheetViews>
  <sheetFormatPr baseColWidth="10" defaultRowHeight="15"/>
  <cols>
    <col min="1" max="1" width="18.5703125" customWidth="1"/>
  </cols>
  <sheetData>
    <row r="1" spans="1:14" ht="18">
      <c r="A1" s="20" t="s">
        <v>204</v>
      </c>
    </row>
    <row r="2" spans="1:14" ht="9.75" customHeight="1">
      <c r="A2" s="16"/>
    </row>
    <row r="3" spans="1:14" ht="61.5" customHeight="1">
      <c r="A3" s="209" t="s">
        <v>211</v>
      </c>
      <c r="B3" s="209"/>
      <c r="C3" s="209"/>
      <c r="D3" s="209"/>
      <c r="E3" s="209"/>
      <c r="F3" s="209"/>
      <c r="G3" s="209"/>
      <c r="H3" s="209"/>
      <c r="I3" s="209"/>
      <c r="J3" s="209"/>
      <c r="K3" s="209"/>
      <c r="L3" s="209"/>
      <c r="M3" s="17"/>
      <c r="N3" s="17"/>
    </row>
    <row r="4" spans="1:14" ht="41.25" customHeight="1">
      <c r="A4" s="18"/>
      <c r="B4" s="18"/>
      <c r="C4" s="18"/>
      <c r="D4" s="18"/>
      <c r="E4" s="18"/>
      <c r="F4" s="18"/>
      <c r="G4" s="18"/>
      <c r="H4" s="18"/>
      <c r="I4" s="18"/>
      <c r="J4" s="18"/>
      <c r="K4" s="18"/>
      <c r="L4" s="18"/>
      <c r="M4" s="17"/>
      <c r="N4" s="17"/>
    </row>
    <row r="5" spans="1:14" ht="18">
      <c r="A5" s="20" t="s">
        <v>205</v>
      </c>
      <c r="B5" s="18"/>
      <c r="C5" s="18"/>
      <c r="D5" s="18"/>
      <c r="E5" s="18"/>
      <c r="F5" s="18"/>
      <c r="G5" s="18"/>
      <c r="H5" s="18"/>
      <c r="I5" s="18"/>
      <c r="J5" s="18"/>
      <c r="K5" s="18"/>
      <c r="L5" s="18"/>
      <c r="M5" s="17"/>
      <c r="N5" s="17"/>
    </row>
    <row r="6" spans="1:14" ht="11.25" customHeight="1">
      <c r="A6" s="19"/>
      <c r="B6" s="18"/>
      <c r="C6" s="18"/>
      <c r="D6" s="18"/>
      <c r="E6" s="18"/>
      <c r="F6" s="18"/>
      <c r="G6" s="18"/>
      <c r="H6" s="18"/>
      <c r="I6" s="18"/>
      <c r="J6" s="18"/>
      <c r="K6" s="18"/>
      <c r="L6" s="18"/>
      <c r="M6" s="17"/>
      <c r="N6" s="17"/>
    </row>
    <row r="7" spans="1:14" ht="174.75" customHeight="1">
      <c r="A7" s="209" t="s">
        <v>219</v>
      </c>
      <c r="B7" s="209"/>
      <c r="C7" s="209"/>
      <c r="D7" s="209"/>
      <c r="E7" s="209"/>
      <c r="F7" s="209"/>
      <c r="G7" s="209"/>
      <c r="H7" s="209"/>
      <c r="I7" s="209"/>
      <c r="J7" s="209"/>
      <c r="K7" s="209"/>
      <c r="L7" s="209"/>
      <c r="M7" s="17"/>
      <c r="N7" s="17"/>
    </row>
  </sheetData>
  <sheetProtection algorithmName="SHA-512" hashValue="mwMoZ2Rtu06jOUeA7nWOHcUkTuUkwgQTXoMQ2XEt+0YO4H1tqBXY1nVQh/JhjhMs27TE2zDPUdpP23YgViZGEw==" saltValue="aEf4Vea8wW62WPWhLiM50Q==" spinCount="100000" sheet="1" objects="1" scenarios="1"/>
  <mergeCells count="2">
    <mergeCell ref="A3:L3"/>
    <mergeCell ref="A7:L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3"/>
  <sheetViews>
    <sheetView zoomScale="90" zoomScaleNormal="90" workbookViewId="0">
      <selection activeCell="S24" sqref="S24"/>
    </sheetView>
  </sheetViews>
  <sheetFormatPr baseColWidth="10" defaultRowHeight="15"/>
  <cols>
    <col min="1" max="1" width="4.42578125" style="1" bestFit="1" customWidth="1"/>
    <col min="2" max="2" width="8.7109375" style="1" bestFit="1" customWidth="1"/>
    <col min="3" max="3" width="8.42578125" style="1" bestFit="1" customWidth="1"/>
    <col min="4" max="4" width="12" style="1" bestFit="1" customWidth="1"/>
    <col min="5" max="5" width="18.85546875" style="1" bestFit="1" customWidth="1"/>
    <col min="6" max="6" width="7.85546875" style="1" bestFit="1" customWidth="1"/>
    <col min="7" max="7" width="26.5703125" style="1" bestFit="1" customWidth="1"/>
    <col min="8" max="8" width="37.7109375" style="1" bestFit="1" customWidth="1"/>
    <col min="9" max="9" width="11.140625" style="1" bestFit="1" customWidth="1"/>
    <col min="10" max="10" width="21.5703125" style="1" bestFit="1" customWidth="1"/>
    <col min="11" max="11" width="15.42578125" style="1" bestFit="1" customWidth="1"/>
    <col min="12" max="12" width="7" style="1" bestFit="1" customWidth="1"/>
    <col min="13" max="13" width="7.140625" style="1" bestFit="1" customWidth="1"/>
    <col min="14" max="14" width="17.7109375" style="1" bestFit="1" customWidth="1"/>
    <col min="15" max="16384" width="11.42578125" style="1"/>
  </cols>
  <sheetData>
    <row r="1" spans="1:14">
      <c r="A1" s="4" t="s">
        <v>109</v>
      </c>
      <c r="B1" s="4" t="s">
        <v>54</v>
      </c>
      <c r="C1" s="4" t="s">
        <v>55</v>
      </c>
      <c r="D1" s="4" t="s">
        <v>119</v>
      </c>
      <c r="E1" s="4" t="s">
        <v>56</v>
      </c>
      <c r="F1" s="4" t="s">
        <v>57</v>
      </c>
      <c r="G1" s="4" t="s">
        <v>122</v>
      </c>
      <c r="H1" s="4" t="s">
        <v>123</v>
      </c>
      <c r="I1" s="4" t="s">
        <v>58</v>
      </c>
      <c r="J1" s="4" t="s">
        <v>118</v>
      </c>
      <c r="K1" s="4" t="s">
        <v>117</v>
      </c>
      <c r="L1" s="4" t="s">
        <v>59</v>
      </c>
      <c r="M1" s="4" t="s">
        <v>60</v>
      </c>
      <c r="N1" s="4" t="s">
        <v>120</v>
      </c>
    </row>
    <row r="2" spans="1:14">
      <c r="A2" s="4">
        <v>1</v>
      </c>
      <c r="B2" s="4" t="str">
        <f>IF(Einzelbelegaufstellung!B6="Personal",Einzelbelegaufstellung!G6,"0")</f>
        <v>0</v>
      </c>
      <c r="C2" s="4" t="str">
        <f>IF(Einzelbelegaufstellung!B6="Material",Einzelbelegaufstellung!G6,"0")</f>
        <v>0</v>
      </c>
      <c r="D2" s="4" t="str">
        <f>IF(Einzelbelegaufstellung!B6="Druckausgaben",Einzelbelegaufstellung!G6,"0")</f>
        <v>0</v>
      </c>
      <c r="E2" s="4" t="str">
        <f>IF(Einzelbelegaufstellung!B6="Abgaben, Gebühren",Einzelbelegaufstellung!G6,"0")</f>
        <v>0</v>
      </c>
      <c r="F2" s="4" t="str">
        <f>IF(Einzelbelegaufstellung!B6="Mieten",Einzelbelegaufstellung!G6,"0")</f>
        <v>0</v>
      </c>
      <c r="G2" s="4" t="str">
        <f>IF(Einzelbelegaufstellung!B6="Kostenzuschüsse an SportlerInnen",Einzelbelegaufstellung!G6,"0")</f>
        <v>0</v>
      </c>
      <c r="H2" s="4" t="str">
        <f>IF(Einzelbelegaufstellung!B6="Kostenzuschüsse an TrainerInnen, FunktionärInnen",Einzelbelegaufstellung!G6,"0")</f>
        <v>0</v>
      </c>
      <c r="I2" s="4" t="str">
        <f>IF(Einzelbelegaufstellung!B6="Preisgelder",Einzelbelegaufstellung!G6,"0")</f>
        <v>0</v>
      </c>
      <c r="J2" s="4" t="str">
        <f>IF(Einzelbelegaufstellung!B6="Ausgaben für Ehrenpreise",Einzelbelegaufstellung!G6,"0")</f>
        <v>0</v>
      </c>
      <c r="K2" s="4" t="str">
        <f>IF(Einzelbelegaufstellung!B6="Werbeausgaben",Einzelbelegaufstellung!G6,"0")</f>
        <v>0</v>
      </c>
      <c r="L2" s="4" t="str">
        <f>IF(Einzelbelegaufstellung!B6="Polizei",Einzelbelegaufstellung!G6,"0")</f>
        <v>0</v>
      </c>
      <c r="M2" s="4" t="str">
        <f>IF(Einzelbelegaufstellung!B6="Sanität",Einzelbelegaufstellung!G6,"0")</f>
        <v>0</v>
      </c>
      <c r="N2" s="4" t="str">
        <f>IF(Einzelbelegaufstellung!B6="Sonstige Ausgaben",Einzelbelegaufstellung!G6,"0")</f>
        <v>0</v>
      </c>
    </row>
    <row r="3" spans="1:14">
      <c r="A3" s="4">
        <v>2</v>
      </c>
      <c r="B3" s="4" t="str">
        <f>IF(Einzelbelegaufstellung!B7="Personal",Einzelbelegaufstellung!G7,"0")</f>
        <v>0</v>
      </c>
      <c r="C3" s="4" t="str">
        <f>IF(Einzelbelegaufstellung!B7="Material",Einzelbelegaufstellung!G7,"0")</f>
        <v>0</v>
      </c>
      <c r="D3" s="4" t="str">
        <f>IF(Einzelbelegaufstellung!B7="Druckausgaben",Einzelbelegaufstellung!G7,"0")</f>
        <v>0</v>
      </c>
      <c r="E3" s="4" t="str">
        <f>IF(Einzelbelegaufstellung!B7="Abgaben, Gebühren",Einzelbelegaufstellung!G7,"0")</f>
        <v>0</v>
      </c>
      <c r="F3" s="4" t="str">
        <f>IF(Einzelbelegaufstellung!B7="Mieten",Einzelbelegaufstellung!G7,"0")</f>
        <v>0</v>
      </c>
      <c r="G3" s="4" t="str">
        <f>IF(Einzelbelegaufstellung!B7="Kostenzuschüsse an SportlerInnen",Einzelbelegaufstellung!G7,"0")</f>
        <v>0</v>
      </c>
      <c r="H3" s="4" t="str">
        <f>IF(Einzelbelegaufstellung!B7="Kostenzuschüsse an TrainerInnen, FunktionärInnen",Einzelbelegaufstellung!G7,"0")</f>
        <v>0</v>
      </c>
      <c r="I3" s="4" t="str">
        <f>IF(Einzelbelegaufstellung!B7="Preisgelder",Einzelbelegaufstellung!G7,"0")</f>
        <v>0</v>
      </c>
      <c r="J3" s="4" t="str">
        <f>IF(Einzelbelegaufstellung!B7="Ausgaben für Ehrenpreise",Einzelbelegaufstellung!G7,"0")</f>
        <v>0</v>
      </c>
      <c r="K3" s="4" t="str">
        <f>IF(Einzelbelegaufstellung!B7="Werbeausgaben",Einzelbelegaufstellung!G7,"0")</f>
        <v>0</v>
      </c>
      <c r="L3" s="4" t="str">
        <f>IF(Einzelbelegaufstellung!B7="Polizei",Einzelbelegaufstellung!G7,"0")</f>
        <v>0</v>
      </c>
      <c r="M3" s="4" t="str">
        <f>IF(Einzelbelegaufstellung!B7="Sanität",Einzelbelegaufstellung!G7,"0")</f>
        <v>0</v>
      </c>
      <c r="N3" s="4" t="str">
        <f>IF(Einzelbelegaufstellung!B7="Sonstige Ausgaben",Einzelbelegaufstellung!G7,"0")</f>
        <v>0</v>
      </c>
    </row>
    <row r="4" spans="1:14">
      <c r="A4" s="4">
        <v>3</v>
      </c>
      <c r="B4" s="4" t="str">
        <f>IF(Einzelbelegaufstellung!B8="Personal",Einzelbelegaufstellung!G8,"0")</f>
        <v>0</v>
      </c>
      <c r="C4" s="4" t="str">
        <f>IF(Einzelbelegaufstellung!B8="Material",Einzelbelegaufstellung!G8,"0")</f>
        <v>0</v>
      </c>
      <c r="D4" s="4" t="str">
        <f>IF(Einzelbelegaufstellung!B8="Druckausgaben",Einzelbelegaufstellung!G8,"0")</f>
        <v>0</v>
      </c>
      <c r="E4" s="4" t="str">
        <f>IF(Einzelbelegaufstellung!B8="Abgaben, Gebühren",Einzelbelegaufstellung!G8,"0")</f>
        <v>0</v>
      </c>
      <c r="F4" s="4" t="str">
        <f>IF(Einzelbelegaufstellung!B8="Mieten",Einzelbelegaufstellung!G8,"0")</f>
        <v>0</v>
      </c>
      <c r="G4" s="4" t="str">
        <f>IF(Einzelbelegaufstellung!B8="Kostenzuschüsse an SportlerInnen",Einzelbelegaufstellung!G8,"0")</f>
        <v>0</v>
      </c>
      <c r="H4" s="4" t="str">
        <f>IF(Einzelbelegaufstellung!B8="Kostenzuschüsse an TrainerInnen, FunktionärInnen",Einzelbelegaufstellung!G8,"0")</f>
        <v>0</v>
      </c>
      <c r="I4" s="4" t="str">
        <f>IF(Einzelbelegaufstellung!B8="Preisgelder",Einzelbelegaufstellung!G8,"0")</f>
        <v>0</v>
      </c>
      <c r="J4" s="4" t="str">
        <f>IF(Einzelbelegaufstellung!B8="Ausgaben für Ehrenpreise",Einzelbelegaufstellung!G8,"0")</f>
        <v>0</v>
      </c>
      <c r="K4" s="4" t="str">
        <f>IF(Einzelbelegaufstellung!B8="Werbeausgaben",Einzelbelegaufstellung!G8,"0")</f>
        <v>0</v>
      </c>
      <c r="L4" s="4" t="str">
        <f>IF(Einzelbelegaufstellung!B8="Polizei",Einzelbelegaufstellung!G8,"0")</f>
        <v>0</v>
      </c>
      <c r="M4" s="4" t="str">
        <f>IF(Einzelbelegaufstellung!B8="Sanität",Einzelbelegaufstellung!G8,"0")</f>
        <v>0</v>
      </c>
      <c r="N4" s="4" t="str">
        <f>IF(Einzelbelegaufstellung!B8="Sonstige Ausgaben",Einzelbelegaufstellung!G8,"0")</f>
        <v>0</v>
      </c>
    </row>
    <row r="5" spans="1:14">
      <c r="A5" s="4">
        <v>4</v>
      </c>
      <c r="B5" s="4" t="str">
        <f>IF(Einzelbelegaufstellung!B9="Personal",Einzelbelegaufstellung!G9,"0")</f>
        <v>0</v>
      </c>
      <c r="C5" s="4" t="str">
        <f>IF(Einzelbelegaufstellung!B9="Material",Einzelbelegaufstellung!G9,"0")</f>
        <v>0</v>
      </c>
      <c r="D5" s="4" t="str">
        <f>IF(Einzelbelegaufstellung!B9="Druckausgaben",Einzelbelegaufstellung!G9,"0")</f>
        <v>0</v>
      </c>
      <c r="E5" s="4" t="str">
        <f>IF(Einzelbelegaufstellung!B9="Abgaben, Gebühren",Einzelbelegaufstellung!G9,"0")</f>
        <v>0</v>
      </c>
      <c r="F5" s="4" t="str">
        <f>IF(Einzelbelegaufstellung!B9="Mieten",Einzelbelegaufstellung!G9,"0")</f>
        <v>0</v>
      </c>
      <c r="G5" s="4" t="str">
        <f>IF(Einzelbelegaufstellung!B9="Kostenzuschüsse an SportlerInnen",Einzelbelegaufstellung!G9,"0")</f>
        <v>0</v>
      </c>
      <c r="H5" s="4" t="str">
        <f>IF(Einzelbelegaufstellung!B9="Kostenzuschüsse an TrainerInnen, FunktionärInnen",Einzelbelegaufstellung!G9,"0")</f>
        <v>0</v>
      </c>
      <c r="I5" s="4" t="str">
        <f>IF(Einzelbelegaufstellung!B9="Preisgelder",Einzelbelegaufstellung!G9,"0")</f>
        <v>0</v>
      </c>
      <c r="J5" s="4" t="str">
        <f>IF(Einzelbelegaufstellung!B9="Ausgaben für Ehrenpreise",Einzelbelegaufstellung!G9,"0")</f>
        <v>0</v>
      </c>
      <c r="K5" s="4" t="str">
        <f>IF(Einzelbelegaufstellung!B9="Werbeausgaben",Einzelbelegaufstellung!G9,"0")</f>
        <v>0</v>
      </c>
      <c r="L5" s="4" t="str">
        <f>IF(Einzelbelegaufstellung!B9="Polizei",Einzelbelegaufstellung!G9,"0")</f>
        <v>0</v>
      </c>
      <c r="M5" s="4" t="str">
        <f>IF(Einzelbelegaufstellung!B9="Sanität",Einzelbelegaufstellung!G9,"0")</f>
        <v>0</v>
      </c>
      <c r="N5" s="4" t="str">
        <f>IF(Einzelbelegaufstellung!B9="Sonstige Ausgaben",Einzelbelegaufstellung!G9,"0")</f>
        <v>0</v>
      </c>
    </row>
    <row r="6" spans="1:14">
      <c r="A6" s="4">
        <v>5</v>
      </c>
      <c r="B6" s="4" t="str">
        <f>IF(Einzelbelegaufstellung!B10="Personal",Einzelbelegaufstellung!G10,"0")</f>
        <v>0</v>
      </c>
      <c r="C6" s="4" t="str">
        <f>IF(Einzelbelegaufstellung!B10="Material",Einzelbelegaufstellung!G10,"0")</f>
        <v>0</v>
      </c>
      <c r="D6" s="4" t="str">
        <f>IF(Einzelbelegaufstellung!B10="Druckausgaben",Einzelbelegaufstellung!G10,"0")</f>
        <v>0</v>
      </c>
      <c r="E6" s="4" t="str">
        <f>IF(Einzelbelegaufstellung!B10="Abgaben, Gebühren",Einzelbelegaufstellung!G10,"0")</f>
        <v>0</v>
      </c>
      <c r="F6" s="4" t="str">
        <f>IF(Einzelbelegaufstellung!B10="Mieten",Einzelbelegaufstellung!G10,"0")</f>
        <v>0</v>
      </c>
      <c r="G6" s="4" t="str">
        <f>IF(Einzelbelegaufstellung!B10="Kostenzuschüsse an SportlerInnen",Einzelbelegaufstellung!G10,"0")</f>
        <v>0</v>
      </c>
      <c r="H6" s="4" t="str">
        <f>IF(Einzelbelegaufstellung!B10="Kostenzuschüsse an TrainerInnen, FunktionärInnen",Einzelbelegaufstellung!G10,"0")</f>
        <v>0</v>
      </c>
      <c r="I6" s="4" t="str">
        <f>IF(Einzelbelegaufstellung!B10="Preisgelder",Einzelbelegaufstellung!G10,"0")</f>
        <v>0</v>
      </c>
      <c r="J6" s="4" t="str">
        <f>IF(Einzelbelegaufstellung!B10="Ausgaben für Ehrenpreise",Einzelbelegaufstellung!G10,"0")</f>
        <v>0</v>
      </c>
      <c r="K6" s="4" t="str">
        <f>IF(Einzelbelegaufstellung!B10="Werbeausgaben",Einzelbelegaufstellung!G10,"0")</f>
        <v>0</v>
      </c>
      <c r="L6" s="4" t="str">
        <f>IF(Einzelbelegaufstellung!B10="Polizei",Einzelbelegaufstellung!G10,"0")</f>
        <v>0</v>
      </c>
      <c r="M6" s="4" t="str">
        <f>IF(Einzelbelegaufstellung!B10="Sanität",Einzelbelegaufstellung!G10,"0")</f>
        <v>0</v>
      </c>
      <c r="N6" s="4" t="str">
        <f>IF(Einzelbelegaufstellung!B10="Sonstige Ausgaben",Einzelbelegaufstellung!G10,"0")</f>
        <v>0</v>
      </c>
    </row>
    <row r="7" spans="1:14">
      <c r="A7" s="4">
        <v>6</v>
      </c>
      <c r="B7" s="4" t="str">
        <f>IF(Einzelbelegaufstellung!B11="Personal",Einzelbelegaufstellung!G11,"0")</f>
        <v>0</v>
      </c>
      <c r="C7" s="4" t="str">
        <f>IF(Einzelbelegaufstellung!B11="Material",Einzelbelegaufstellung!G11,"0")</f>
        <v>0</v>
      </c>
      <c r="D7" s="4" t="str">
        <f>IF(Einzelbelegaufstellung!B11="Druckausgaben",Einzelbelegaufstellung!G11,"0")</f>
        <v>0</v>
      </c>
      <c r="E7" s="4" t="str">
        <f>IF(Einzelbelegaufstellung!B11="Abgaben, Gebühren",Einzelbelegaufstellung!G11,"0")</f>
        <v>0</v>
      </c>
      <c r="F7" s="4" t="str">
        <f>IF(Einzelbelegaufstellung!B11="Mieten",Einzelbelegaufstellung!G11,"0")</f>
        <v>0</v>
      </c>
      <c r="G7" s="4" t="str">
        <f>IF(Einzelbelegaufstellung!B11="Kostenzuschüsse an SportlerInnen",Einzelbelegaufstellung!G11,"0")</f>
        <v>0</v>
      </c>
      <c r="H7" s="4" t="str">
        <f>IF(Einzelbelegaufstellung!B11="Kostenzuschüsse an TrainerInnen, FunktionärInnen",Einzelbelegaufstellung!G11,"0")</f>
        <v>0</v>
      </c>
      <c r="I7" s="4" t="str">
        <f>IF(Einzelbelegaufstellung!B11="Preisgelder",Einzelbelegaufstellung!G11,"0")</f>
        <v>0</v>
      </c>
      <c r="J7" s="4" t="str">
        <f>IF(Einzelbelegaufstellung!B11="Ausgaben für Ehrenpreise",Einzelbelegaufstellung!G11,"0")</f>
        <v>0</v>
      </c>
      <c r="K7" s="4" t="str">
        <f>IF(Einzelbelegaufstellung!B11="Werbeausgaben",Einzelbelegaufstellung!G11,"0")</f>
        <v>0</v>
      </c>
      <c r="L7" s="4" t="str">
        <f>IF(Einzelbelegaufstellung!B11="Polizei",Einzelbelegaufstellung!G11,"0")</f>
        <v>0</v>
      </c>
      <c r="M7" s="4" t="str">
        <f>IF(Einzelbelegaufstellung!B11="Sanität",Einzelbelegaufstellung!G11,"0")</f>
        <v>0</v>
      </c>
      <c r="N7" s="4" t="str">
        <f>IF(Einzelbelegaufstellung!B11="Sonstige Ausgaben",Einzelbelegaufstellung!G11,"0")</f>
        <v>0</v>
      </c>
    </row>
    <row r="8" spans="1:14">
      <c r="A8" s="4">
        <v>7</v>
      </c>
      <c r="B8" s="4" t="str">
        <f>IF(Einzelbelegaufstellung!B12="Personal",Einzelbelegaufstellung!G12,"0")</f>
        <v>0</v>
      </c>
      <c r="C8" s="4" t="str">
        <f>IF(Einzelbelegaufstellung!B12="Material",Einzelbelegaufstellung!G12,"0")</f>
        <v>0</v>
      </c>
      <c r="D8" s="4" t="str">
        <f>IF(Einzelbelegaufstellung!B12="Druckausgaben",Einzelbelegaufstellung!G12,"0")</f>
        <v>0</v>
      </c>
      <c r="E8" s="4" t="str">
        <f>IF(Einzelbelegaufstellung!B12="Abgaben, Gebühren",Einzelbelegaufstellung!G12,"0")</f>
        <v>0</v>
      </c>
      <c r="F8" s="4" t="str">
        <f>IF(Einzelbelegaufstellung!B12="Mieten",Einzelbelegaufstellung!G12,"0")</f>
        <v>0</v>
      </c>
      <c r="G8" s="4" t="str">
        <f>IF(Einzelbelegaufstellung!B12="Kostenzuschüsse an SportlerInnen",Einzelbelegaufstellung!G12,"0")</f>
        <v>0</v>
      </c>
      <c r="H8" s="4" t="str">
        <f>IF(Einzelbelegaufstellung!B12="Kostenzuschüsse an TrainerInnen, FunktionärInnen",Einzelbelegaufstellung!G12,"0")</f>
        <v>0</v>
      </c>
      <c r="I8" s="4" t="str">
        <f>IF(Einzelbelegaufstellung!B12="Preisgelder",Einzelbelegaufstellung!G12,"0")</f>
        <v>0</v>
      </c>
      <c r="J8" s="4" t="str">
        <f>IF(Einzelbelegaufstellung!B12="Ausgaben für Ehrenpreise",Einzelbelegaufstellung!G12,"0")</f>
        <v>0</v>
      </c>
      <c r="K8" s="4" t="str">
        <f>IF(Einzelbelegaufstellung!B12="Werbeausgaben",Einzelbelegaufstellung!G12,"0")</f>
        <v>0</v>
      </c>
      <c r="L8" s="4" t="str">
        <f>IF(Einzelbelegaufstellung!B12="Polizei",Einzelbelegaufstellung!G12,"0")</f>
        <v>0</v>
      </c>
      <c r="M8" s="4" t="str">
        <f>IF(Einzelbelegaufstellung!B12="Sanität",Einzelbelegaufstellung!G12,"0")</f>
        <v>0</v>
      </c>
      <c r="N8" s="4" t="str">
        <f>IF(Einzelbelegaufstellung!B12="Sonstige Ausgaben",Einzelbelegaufstellung!G12,"0")</f>
        <v>0</v>
      </c>
    </row>
    <row r="9" spans="1:14">
      <c r="A9" s="4">
        <v>8</v>
      </c>
      <c r="B9" s="4" t="str">
        <f>IF(Einzelbelegaufstellung!B13="Personal",Einzelbelegaufstellung!G13,"0")</f>
        <v>0</v>
      </c>
      <c r="C9" s="4" t="str">
        <f>IF(Einzelbelegaufstellung!B13="Material",Einzelbelegaufstellung!G13,"0")</f>
        <v>0</v>
      </c>
      <c r="D9" s="4" t="str">
        <f>IF(Einzelbelegaufstellung!B13="Druckausgaben",Einzelbelegaufstellung!G13,"0")</f>
        <v>0</v>
      </c>
      <c r="E9" s="4" t="str">
        <f>IF(Einzelbelegaufstellung!B13="Abgaben, Gebühren",Einzelbelegaufstellung!G13,"0")</f>
        <v>0</v>
      </c>
      <c r="F9" s="4" t="str">
        <f>IF(Einzelbelegaufstellung!B13="Mieten",Einzelbelegaufstellung!G13,"0")</f>
        <v>0</v>
      </c>
      <c r="G9" s="4" t="str">
        <f>IF(Einzelbelegaufstellung!B13="Kostenzuschüsse an SportlerInnen",Einzelbelegaufstellung!G13,"0")</f>
        <v>0</v>
      </c>
      <c r="H9" s="4" t="str">
        <f>IF(Einzelbelegaufstellung!B13="Kostenzuschüsse an TrainerInnen, FunktionärInnen",Einzelbelegaufstellung!G13,"0")</f>
        <v>0</v>
      </c>
      <c r="I9" s="4" t="str">
        <f>IF(Einzelbelegaufstellung!B13="Preisgelder",Einzelbelegaufstellung!G13,"0")</f>
        <v>0</v>
      </c>
      <c r="J9" s="4" t="str">
        <f>IF(Einzelbelegaufstellung!B13="Ausgaben für Ehrenpreise",Einzelbelegaufstellung!G13,"0")</f>
        <v>0</v>
      </c>
      <c r="K9" s="4" t="str">
        <f>IF(Einzelbelegaufstellung!B13="Werbeausgaben",Einzelbelegaufstellung!G13,"0")</f>
        <v>0</v>
      </c>
      <c r="L9" s="4" t="str">
        <f>IF(Einzelbelegaufstellung!B13="Polizei",Einzelbelegaufstellung!G13,"0")</f>
        <v>0</v>
      </c>
      <c r="M9" s="4" t="str">
        <f>IF(Einzelbelegaufstellung!B13="Sanität",Einzelbelegaufstellung!G13,"0")</f>
        <v>0</v>
      </c>
      <c r="N9" s="4" t="str">
        <f>IF(Einzelbelegaufstellung!B13="Sonstige Ausgaben",Einzelbelegaufstellung!G13,"0")</f>
        <v>0</v>
      </c>
    </row>
    <row r="10" spans="1:14">
      <c r="A10" s="4">
        <v>9</v>
      </c>
      <c r="B10" s="4" t="str">
        <f>IF(Einzelbelegaufstellung!B14="Personal",Einzelbelegaufstellung!G14,"0")</f>
        <v>0</v>
      </c>
      <c r="C10" s="4" t="str">
        <f>IF(Einzelbelegaufstellung!B14="Material",Einzelbelegaufstellung!G14,"0")</f>
        <v>0</v>
      </c>
      <c r="D10" s="4" t="str">
        <f>IF(Einzelbelegaufstellung!B14="Druckausgaben",Einzelbelegaufstellung!G14,"0")</f>
        <v>0</v>
      </c>
      <c r="E10" s="4" t="str">
        <f>IF(Einzelbelegaufstellung!B14="Abgaben, Gebühren",Einzelbelegaufstellung!G14,"0")</f>
        <v>0</v>
      </c>
      <c r="F10" s="4" t="str">
        <f>IF(Einzelbelegaufstellung!B14="Mieten",Einzelbelegaufstellung!G14,"0")</f>
        <v>0</v>
      </c>
      <c r="G10" s="4" t="str">
        <f>IF(Einzelbelegaufstellung!B14="Kostenzuschüsse an SportlerInnen",Einzelbelegaufstellung!G14,"0")</f>
        <v>0</v>
      </c>
      <c r="H10" s="4" t="str">
        <f>IF(Einzelbelegaufstellung!B14="Kostenzuschüsse an TrainerInnen, FunktionärInnen",Einzelbelegaufstellung!G14,"0")</f>
        <v>0</v>
      </c>
      <c r="I10" s="4" t="str">
        <f>IF(Einzelbelegaufstellung!B14="Preisgelder",Einzelbelegaufstellung!G14,"0")</f>
        <v>0</v>
      </c>
      <c r="J10" s="4" t="str">
        <f>IF(Einzelbelegaufstellung!B14="Ausgaben für Ehrenpreise",Einzelbelegaufstellung!G14,"0")</f>
        <v>0</v>
      </c>
      <c r="K10" s="4" t="str">
        <f>IF(Einzelbelegaufstellung!B14="Werbeausgaben",Einzelbelegaufstellung!G14,"0")</f>
        <v>0</v>
      </c>
      <c r="L10" s="4" t="str">
        <f>IF(Einzelbelegaufstellung!B14="Polizei",Einzelbelegaufstellung!G14,"0")</f>
        <v>0</v>
      </c>
      <c r="M10" s="4" t="str">
        <f>IF(Einzelbelegaufstellung!B14="Sanität",Einzelbelegaufstellung!G14,"0")</f>
        <v>0</v>
      </c>
      <c r="N10" s="4" t="str">
        <f>IF(Einzelbelegaufstellung!B14="Sonstige Ausgaben",Einzelbelegaufstellung!G14,"0")</f>
        <v>0</v>
      </c>
    </row>
    <row r="11" spans="1:14">
      <c r="A11" s="4">
        <v>10</v>
      </c>
      <c r="B11" s="4" t="str">
        <f>IF(Einzelbelegaufstellung!B15="Personal",Einzelbelegaufstellung!G15,"0")</f>
        <v>0</v>
      </c>
      <c r="C11" s="4" t="str">
        <f>IF(Einzelbelegaufstellung!B15="Material",Einzelbelegaufstellung!G15,"0")</f>
        <v>0</v>
      </c>
      <c r="D11" s="4" t="str">
        <f>IF(Einzelbelegaufstellung!B15="Druckausgaben",Einzelbelegaufstellung!G15,"0")</f>
        <v>0</v>
      </c>
      <c r="E11" s="4" t="str">
        <f>IF(Einzelbelegaufstellung!B15="Abgaben, Gebühren",Einzelbelegaufstellung!G15,"0")</f>
        <v>0</v>
      </c>
      <c r="F11" s="4" t="str">
        <f>IF(Einzelbelegaufstellung!B15="Mieten",Einzelbelegaufstellung!G15,"0")</f>
        <v>0</v>
      </c>
      <c r="G11" s="4" t="str">
        <f>IF(Einzelbelegaufstellung!B15="Kostenzuschüsse an SportlerInnen",Einzelbelegaufstellung!G15,"0")</f>
        <v>0</v>
      </c>
      <c r="H11" s="4" t="str">
        <f>IF(Einzelbelegaufstellung!B15="Kostenzuschüsse an TrainerInnen, FunktionärInnen",Einzelbelegaufstellung!G15,"0")</f>
        <v>0</v>
      </c>
      <c r="I11" s="4" t="str">
        <f>IF(Einzelbelegaufstellung!B15="Preisgelder",Einzelbelegaufstellung!G15,"0")</f>
        <v>0</v>
      </c>
      <c r="J11" s="4" t="str">
        <f>IF(Einzelbelegaufstellung!B15="Ausgaben für Ehrenpreise",Einzelbelegaufstellung!G15,"0")</f>
        <v>0</v>
      </c>
      <c r="K11" s="4" t="str">
        <f>IF(Einzelbelegaufstellung!B15="Werbeausgaben",Einzelbelegaufstellung!G15,"0")</f>
        <v>0</v>
      </c>
      <c r="L11" s="4" t="str">
        <f>IF(Einzelbelegaufstellung!B15="Polizei",Einzelbelegaufstellung!G15,"0")</f>
        <v>0</v>
      </c>
      <c r="M11" s="4" t="str">
        <f>IF(Einzelbelegaufstellung!B15="Sanität",Einzelbelegaufstellung!G15,"0")</f>
        <v>0</v>
      </c>
      <c r="N11" s="4" t="str">
        <f>IF(Einzelbelegaufstellung!B15="Sonstige Ausgaben",Einzelbelegaufstellung!G15,"0")</f>
        <v>0</v>
      </c>
    </row>
    <row r="12" spans="1:14">
      <c r="A12" s="4">
        <v>11</v>
      </c>
      <c r="B12" s="4" t="str">
        <f>IF(Einzelbelegaufstellung!B16="Personal",Einzelbelegaufstellung!G16,"0")</f>
        <v>0</v>
      </c>
      <c r="C12" s="4" t="str">
        <f>IF(Einzelbelegaufstellung!B16="Material",Einzelbelegaufstellung!G16,"0")</f>
        <v>0</v>
      </c>
      <c r="D12" s="4" t="str">
        <f>IF(Einzelbelegaufstellung!B16="Druckausgaben",Einzelbelegaufstellung!G16,"0")</f>
        <v>0</v>
      </c>
      <c r="E12" s="4" t="str">
        <f>IF(Einzelbelegaufstellung!B16="Abgaben, Gebühren",Einzelbelegaufstellung!G16,"0")</f>
        <v>0</v>
      </c>
      <c r="F12" s="4" t="str">
        <f>IF(Einzelbelegaufstellung!B16="Mieten",Einzelbelegaufstellung!G16,"0")</f>
        <v>0</v>
      </c>
      <c r="G12" s="4" t="str">
        <f>IF(Einzelbelegaufstellung!B16="Kostenzuschüsse an SportlerInnen",Einzelbelegaufstellung!G16,"0")</f>
        <v>0</v>
      </c>
      <c r="H12" s="4" t="str">
        <f>IF(Einzelbelegaufstellung!B16="Kostenzuschüsse an TrainerInnen, FunktionärInnen",Einzelbelegaufstellung!G16,"0")</f>
        <v>0</v>
      </c>
      <c r="I12" s="4" t="str">
        <f>IF(Einzelbelegaufstellung!B16="Preisgelder",Einzelbelegaufstellung!G16,"0")</f>
        <v>0</v>
      </c>
      <c r="J12" s="4" t="str">
        <f>IF(Einzelbelegaufstellung!B16="Ausgaben für Ehrenpreise",Einzelbelegaufstellung!G16,"0")</f>
        <v>0</v>
      </c>
      <c r="K12" s="4" t="str">
        <f>IF(Einzelbelegaufstellung!B16="Werbeausgaben",Einzelbelegaufstellung!G16,"0")</f>
        <v>0</v>
      </c>
      <c r="L12" s="4" t="str">
        <f>IF(Einzelbelegaufstellung!B16="Polizei",Einzelbelegaufstellung!G16,"0")</f>
        <v>0</v>
      </c>
      <c r="M12" s="4" t="str">
        <f>IF(Einzelbelegaufstellung!B16="Sanität",Einzelbelegaufstellung!G16,"0")</f>
        <v>0</v>
      </c>
      <c r="N12" s="4" t="str">
        <f>IF(Einzelbelegaufstellung!B16="Sonstige Ausgaben",Einzelbelegaufstellung!G16,"0")</f>
        <v>0</v>
      </c>
    </row>
    <row r="13" spans="1:14">
      <c r="A13" s="4">
        <v>12</v>
      </c>
      <c r="B13" s="4" t="str">
        <f>IF(Einzelbelegaufstellung!B17="Personal",Einzelbelegaufstellung!G17,"0")</f>
        <v>0</v>
      </c>
      <c r="C13" s="4" t="str">
        <f>IF(Einzelbelegaufstellung!B17="Material",Einzelbelegaufstellung!G17,"0")</f>
        <v>0</v>
      </c>
      <c r="D13" s="4" t="str">
        <f>IF(Einzelbelegaufstellung!B17="Druckausgaben",Einzelbelegaufstellung!G17,"0")</f>
        <v>0</v>
      </c>
      <c r="E13" s="4" t="str">
        <f>IF(Einzelbelegaufstellung!B17="Abgaben, Gebühren",Einzelbelegaufstellung!G17,"0")</f>
        <v>0</v>
      </c>
      <c r="F13" s="4" t="str">
        <f>IF(Einzelbelegaufstellung!B17="Mieten",Einzelbelegaufstellung!G17,"0")</f>
        <v>0</v>
      </c>
      <c r="G13" s="4" t="str">
        <f>IF(Einzelbelegaufstellung!B17="Kostenzuschüsse an SportlerInnen",Einzelbelegaufstellung!G17,"0")</f>
        <v>0</v>
      </c>
      <c r="H13" s="4" t="str">
        <f>IF(Einzelbelegaufstellung!B17="Kostenzuschüsse an TrainerInnen, FunktionärInnen",Einzelbelegaufstellung!G17,"0")</f>
        <v>0</v>
      </c>
      <c r="I13" s="4" t="str">
        <f>IF(Einzelbelegaufstellung!B17="Preisgelder",Einzelbelegaufstellung!G17,"0")</f>
        <v>0</v>
      </c>
      <c r="J13" s="4" t="str">
        <f>IF(Einzelbelegaufstellung!B17="Ausgaben für Ehrenpreise",Einzelbelegaufstellung!G17,"0")</f>
        <v>0</v>
      </c>
      <c r="K13" s="4" t="str">
        <f>IF(Einzelbelegaufstellung!B17="Werbeausgaben",Einzelbelegaufstellung!G17,"0")</f>
        <v>0</v>
      </c>
      <c r="L13" s="4" t="str">
        <f>IF(Einzelbelegaufstellung!B17="Polizei",Einzelbelegaufstellung!G17,"0")</f>
        <v>0</v>
      </c>
      <c r="M13" s="4" t="str">
        <f>IF(Einzelbelegaufstellung!B17="Sanität",Einzelbelegaufstellung!G17,"0")</f>
        <v>0</v>
      </c>
      <c r="N13" s="4" t="str">
        <f>IF(Einzelbelegaufstellung!B17="Sonstige Ausgaben",Einzelbelegaufstellung!G17,"0")</f>
        <v>0</v>
      </c>
    </row>
    <row r="14" spans="1:14">
      <c r="A14" s="4">
        <v>13</v>
      </c>
      <c r="B14" s="4" t="str">
        <f>IF(Einzelbelegaufstellung!B18="Personal",Einzelbelegaufstellung!G18,"0")</f>
        <v>0</v>
      </c>
      <c r="C14" s="4" t="str">
        <f>IF(Einzelbelegaufstellung!B18="Material",Einzelbelegaufstellung!G18,"0")</f>
        <v>0</v>
      </c>
      <c r="D14" s="4" t="str">
        <f>IF(Einzelbelegaufstellung!B18="Druckausgaben",Einzelbelegaufstellung!G18,"0")</f>
        <v>0</v>
      </c>
      <c r="E14" s="4" t="str">
        <f>IF(Einzelbelegaufstellung!B18="Abgaben, Gebühren",Einzelbelegaufstellung!G18,"0")</f>
        <v>0</v>
      </c>
      <c r="F14" s="4" t="str">
        <f>IF(Einzelbelegaufstellung!B18="Mieten",Einzelbelegaufstellung!G18,"0")</f>
        <v>0</v>
      </c>
      <c r="G14" s="4" t="str">
        <f>IF(Einzelbelegaufstellung!B18="Kostenzuschüsse an SportlerInnen",Einzelbelegaufstellung!G18,"0")</f>
        <v>0</v>
      </c>
      <c r="H14" s="4" t="str">
        <f>IF(Einzelbelegaufstellung!B18="Kostenzuschüsse an TrainerInnen, FunktionärInnen",Einzelbelegaufstellung!G18,"0")</f>
        <v>0</v>
      </c>
      <c r="I14" s="4" t="str">
        <f>IF(Einzelbelegaufstellung!B18="Preisgelder",Einzelbelegaufstellung!G18,"0")</f>
        <v>0</v>
      </c>
      <c r="J14" s="4" t="str">
        <f>IF(Einzelbelegaufstellung!B18="Ausgaben für Ehrenpreise",Einzelbelegaufstellung!G18,"0")</f>
        <v>0</v>
      </c>
      <c r="K14" s="4" t="str">
        <f>IF(Einzelbelegaufstellung!B18="Werbeausgaben",Einzelbelegaufstellung!G18,"0")</f>
        <v>0</v>
      </c>
      <c r="L14" s="4" t="str">
        <f>IF(Einzelbelegaufstellung!B18="Polizei",Einzelbelegaufstellung!G18,"0")</f>
        <v>0</v>
      </c>
      <c r="M14" s="4" t="str">
        <f>IF(Einzelbelegaufstellung!B18="Sanität",Einzelbelegaufstellung!G18,"0")</f>
        <v>0</v>
      </c>
      <c r="N14" s="4" t="str">
        <f>IF(Einzelbelegaufstellung!B18="Sonstige Ausgaben",Einzelbelegaufstellung!G18,"0")</f>
        <v>0</v>
      </c>
    </row>
    <row r="15" spans="1:14">
      <c r="A15" s="4">
        <v>14</v>
      </c>
      <c r="B15" s="4" t="str">
        <f>IF(Einzelbelegaufstellung!B19="Personal",Einzelbelegaufstellung!G19,"0")</f>
        <v>0</v>
      </c>
      <c r="C15" s="4" t="str">
        <f>IF(Einzelbelegaufstellung!B19="Material",Einzelbelegaufstellung!G19,"0")</f>
        <v>0</v>
      </c>
      <c r="D15" s="4" t="str">
        <f>IF(Einzelbelegaufstellung!B19="Druckausgaben",Einzelbelegaufstellung!G19,"0")</f>
        <v>0</v>
      </c>
      <c r="E15" s="4" t="str">
        <f>IF(Einzelbelegaufstellung!B19="Abgaben, Gebühren",Einzelbelegaufstellung!G19,"0")</f>
        <v>0</v>
      </c>
      <c r="F15" s="4" t="str">
        <f>IF(Einzelbelegaufstellung!B19="Mieten",Einzelbelegaufstellung!G19,"0")</f>
        <v>0</v>
      </c>
      <c r="G15" s="4" t="str">
        <f>IF(Einzelbelegaufstellung!B19="Kostenzuschüsse an SportlerInnen",Einzelbelegaufstellung!G19,"0")</f>
        <v>0</v>
      </c>
      <c r="H15" s="4" t="str">
        <f>IF(Einzelbelegaufstellung!B19="Kostenzuschüsse an TrainerInnen, FunktionärInnen",Einzelbelegaufstellung!G19,"0")</f>
        <v>0</v>
      </c>
      <c r="I15" s="4" t="str">
        <f>IF(Einzelbelegaufstellung!B19="Preisgelder",Einzelbelegaufstellung!G19,"0")</f>
        <v>0</v>
      </c>
      <c r="J15" s="4" t="str">
        <f>IF(Einzelbelegaufstellung!B19="Ausgaben für Ehrenpreise",Einzelbelegaufstellung!G19,"0")</f>
        <v>0</v>
      </c>
      <c r="K15" s="4" t="str">
        <f>IF(Einzelbelegaufstellung!B19="Werbeausgaben",Einzelbelegaufstellung!G19,"0")</f>
        <v>0</v>
      </c>
      <c r="L15" s="4" t="str">
        <f>IF(Einzelbelegaufstellung!B19="Polizei",Einzelbelegaufstellung!G19,"0")</f>
        <v>0</v>
      </c>
      <c r="M15" s="4" t="str">
        <f>IF(Einzelbelegaufstellung!B19="Sanität",Einzelbelegaufstellung!G19,"0")</f>
        <v>0</v>
      </c>
      <c r="N15" s="4" t="str">
        <f>IF(Einzelbelegaufstellung!B19="Sonstige Ausgaben",Einzelbelegaufstellung!G19,"0")</f>
        <v>0</v>
      </c>
    </row>
    <row r="16" spans="1:14">
      <c r="A16" s="4">
        <v>15</v>
      </c>
      <c r="B16" s="4" t="str">
        <f>IF(Einzelbelegaufstellung!B20="Personal",Einzelbelegaufstellung!G20,"0")</f>
        <v>0</v>
      </c>
      <c r="C16" s="4" t="str">
        <f>IF(Einzelbelegaufstellung!B20="Material",Einzelbelegaufstellung!G20,"0")</f>
        <v>0</v>
      </c>
      <c r="D16" s="4" t="str">
        <f>IF(Einzelbelegaufstellung!B20="Druckausgaben",Einzelbelegaufstellung!G20,"0")</f>
        <v>0</v>
      </c>
      <c r="E16" s="4" t="str">
        <f>IF(Einzelbelegaufstellung!B20="Abgaben, Gebühren",Einzelbelegaufstellung!G20,"0")</f>
        <v>0</v>
      </c>
      <c r="F16" s="4" t="str">
        <f>IF(Einzelbelegaufstellung!B20="Mieten",Einzelbelegaufstellung!G20,"0")</f>
        <v>0</v>
      </c>
      <c r="G16" s="4" t="str">
        <f>IF(Einzelbelegaufstellung!B20="Kostenzuschüsse an SportlerInnen",Einzelbelegaufstellung!G20,"0")</f>
        <v>0</v>
      </c>
      <c r="H16" s="4" t="str">
        <f>IF(Einzelbelegaufstellung!B20="Kostenzuschüsse an TrainerInnen, FunktionärInnen",Einzelbelegaufstellung!G20,"0")</f>
        <v>0</v>
      </c>
      <c r="I16" s="4" t="str">
        <f>IF(Einzelbelegaufstellung!B20="Preisgelder",Einzelbelegaufstellung!G20,"0")</f>
        <v>0</v>
      </c>
      <c r="J16" s="4" t="str">
        <f>IF(Einzelbelegaufstellung!B20="Ausgaben für Ehrenpreise",Einzelbelegaufstellung!G20,"0")</f>
        <v>0</v>
      </c>
      <c r="K16" s="4" t="str">
        <f>IF(Einzelbelegaufstellung!B20="Werbeausgaben",Einzelbelegaufstellung!G20,"0")</f>
        <v>0</v>
      </c>
      <c r="L16" s="4" t="str">
        <f>IF(Einzelbelegaufstellung!B20="Polizei",Einzelbelegaufstellung!G20,"0")</f>
        <v>0</v>
      </c>
      <c r="M16" s="4" t="str">
        <f>IF(Einzelbelegaufstellung!B20="Sanität",Einzelbelegaufstellung!G20,"0")</f>
        <v>0</v>
      </c>
      <c r="N16" s="4" t="str">
        <f>IF(Einzelbelegaufstellung!B20="Sonstige Ausgaben",Einzelbelegaufstellung!G20,"0")</f>
        <v>0</v>
      </c>
    </row>
    <row r="17" spans="1:14">
      <c r="A17" s="4">
        <v>16</v>
      </c>
      <c r="B17" s="4" t="str">
        <f>IF(Einzelbelegaufstellung!B21="Personal",Einzelbelegaufstellung!G21,"0")</f>
        <v>0</v>
      </c>
      <c r="C17" s="4" t="str">
        <f>IF(Einzelbelegaufstellung!B21="Material",Einzelbelegaufstellung!G21,"0")</f>
        <v>0</v>
      </c>
      <c r="D17" s="4" t="str">
        <f>IF(Einzelbelegaufstellung!B21="Druckausgaben",Einzelbelegaufstellung!G21,"0")</f>
        <v>0</v>
      </c>
      <c r="E17" s="4" t="str">
        <f>IF(Einzelbelegaufstellung!B21="Abgaben, Gebühren",Einzelbelegaufstellung!G21,"0")</f>
        <v>0</v>
      </c>
      <c r="F17" s="4" t="str">
        <f>IF(Einzelbelegaufstellung!B21="Mieten",Einzelbelegaufstellung!G21,"0")</f>
        <v>0</v>
      </c>
      <c r="G17" s="4" t="str">
        <f>IF(Einzelbelegaufstellung!B21="Kostenzuschüsse an SportlerInnen",Einzelbelegaufstellung!G21,"0")</f>
        <v>0</v>
      </c>
      <c r="H17" s="4" t="str">
        <f>IF(Einzelbelegaufstellung!B21="Kostenzuschüsse an TrainerInnen, FunktionärInnen",Einzelbelegaufstellung!G21,"0")</f>
        <v>0</v>
      </c>
      <c r="I17" s="4" t="str">
        <f>IF(Einzelbelegaufstellung!B21="Preisgelder",Einzelbelegaufstellung!G21,"0")</f>
        <v>0</v>
      </c>
      <c r="J17" s="4" t="str">
        <f>IF(Einzelbelegaufstellung!B21="Ausgaben für Ehrenpreise",Einzelbelegaufstellung!G21,"0")</f>
        <v>0</v>
      </c>
      <c r="K17" s="4" t="str">
        <f>IF(Einzelbelegaufstellung!B21="Werbeausgaben",Einzelbelegaufstellung!G21,"0")</f>
        <v>0</v>
      </c>
      <c r="L17" s="4" t="str">
        <f>IF(Einzelbelegaufstellung!B21="Polizei",Einzelbelegaufstellung!G21,"0")</f>
        <v>0</v>
      </c>
      <c r="M17" s="4" t="str">
        <f>IF(Einzelbelegaufstellung!B21="Sanität",Einzelbelegaufstellung!G21,"0")</f>
        <v>0</v>
      </c>
      <c r="N17" s="4" t="str">
        <f>IF(Einzelbelegaufstellung!B21="Sonstige Ausgaben",Einzelbelegaufstellung!G21,"0")</f>
        <v>0</v>
      </c>
    </row>
    <row r="18" spans="1:14">
      <c r="A18" s="4">
        <v>17</v>
      </c>
      <c r="B18" s="4" t="str">
        <f>IF(Einzelbelegaufstellung!B22="Personal",Einzelbelegaufstellung!G22,"0")</f>
        <v>0</v>
      </c>
      <c r="C18" s="4" t="str">
        <f>IF(Einzelbelegaufstellung!B22="Material",Einzelbelegaufstellung!G22,"0")</f>
        <v>0</v>
      </c>
      <c r="D18" s="4" t="str">
        <f>IF(Einzelbelegaufstellung!B22="Druckausgaben",Einzelbelegaufstellung!G22,"0")</f>
        <v>0</v>
      </c>
      <c r="E18" s="4" t="str">
        <f>IF(Einzelbelegaufstellung!B22="Abgaben, Gebühren",Einzelbelegaufstellung!G22,"0")</f>
        <v>0</v>
      </c>
      <c r="F18" s="4" t="str">
        <f>IF(Einzelbelegaufstellung!B22="Mieten",Einzelbelegaufstellung!G22,"0")</f>
        <v>0</v>
      </c>
      <c r="G18" s="4" t="str">
        <f>IF(Einzelbelegaufstellung!B22="Kostenzuschüsse an SportlerInnen",Einzelbelegaufstellung!G22,"0")</f>
        <v>0</v>
      </c>
      <c r="H18" s="4" t="str">
        <f>IF(Einzelbelegaufstellung!B22="Kostenzuschüsse an TrainerInnen, FunktionärInnen",Einzelbelegaufstellung!G22,"0")</f>
        <v>0</v>
      </c>
      <c r="I18" s="4" t="str">
        <f>IF(Einzelbelegaufstellung!B22="Preisgelder",Einzelbelegaufstellung!G22,"0")</f>
        <v>0</v>
      </c>
      <c r="J18" s="4" t="str">
        <f>IF(Einzelbelegaufstellung!B22="Ausgaben für Ehrenpreise",Einzelbelegaufstellung!G22,"0")</f>
        <v>0</v>
      </c>
      <c r="K18" s="4" t="str">
        <f>IF(Einzelbelegaufstellung!B22="Werbeausgaben",Einzelbelegaufstellung!G22,"0")</f>
        <v>0</v>
      </c>
      <c r="L18" s="4" t="str">
        <f>IF(Einzelbelegaufstellung!B22="Polizei",Einzelbelegaufstellung!G22,"0")</f>
        <v>0</v>
      </c>
      <c r="M18" s="4" t="str">
        <f>IF(Einzelbelegaufstellung!B22="Sanität",Einzelbelegaufstellung!G22,"0")</f>
        <v>0</v>
      </c>
      <c r="N18" s="4" t="str">
        <f>IF(Einzelbelegaufstellung!B22="Sonstige Ausgaben",Einzelbelegaufstellung!G22,"0")</f>
        <v>0</v>
      </c>
    </row>
    <row r="19" spans="1:14">
      <c r="A19" s="4">
        <v>18</v>
      </c>
      <c r="B19" s="4" t="str">
        <f>IF(Einzelbelegaufstellung!B23="Personal",Einzelbelegaufstellung!G23,"0")</f>
        <v>0</v>
      </c>
      <c r="C19" s="4" t="str">
        <f>IF(Einzelbelegaufstellung!B23="Material",Einzelbelegaufstellung!G23,"0")</f>
        <v>0</v>
      </c>
      <c r="D19" s="4" t="str">
        <f>IF(Einzelbelegaufstellung!B23="Druckausgaben",Einzelbelegaufstellung!G23,"0")</f>
        <v>0</v>
      </c>
      <c r="E19" s="4" t="str">
        <f>IF(Einzelbelegaufstellung!B23="Abgaben, Gebühren",Einzelbelegaufstellung!G23,"0")</f>
        <v>0</v>
      </c>
      <c r="F19" s="4" t="str">
        <f>IF(Einzelbelegaufstellung!B23="Mieten",Einzelbelegaufstellung!G23,"0")</f>
        <v>0</v>
      </c>
      <c r="G19" s="4" t="str">
        <f>IF(Einzelbelegaufstellung!B23="Kostenzuschüsse an SportlerInnen",Einzelbelegaufstellung!G23,"0")</f>
        <v>0</v>
      </c>
      <c r="H19" s="4" t="str">
        <f>IF(Einzelbelegaufstellung!B23="Kostenzuschüsse an TrainerInnen, FunktionärInnen",Einzelbelegaufstellung!G23,"0")</f>
        <v>0</v>
      </c>
      <c r="I19" s="4" t="str">
        <f>IF(Einzelbelegaufstellung!B23="Preisgelder",Einzelbelegaufstellung!G23,"0")</f>
        <v>0</v>
      </c>
      <c r="J19" s="4" t="str">
        <f>IF(Einzelbelegaufstellung!B23="Ausgaben für Ehrenpreise",Einzelbelegaufstellung!G23,"0")</f>
        <v>0</v>
      </c>
      <c r="K19" s="4" t="str">
        <f>IF(Einzelbelegaufstellung!B23="Werbeausgaben",Einzelbelegaufstellung!G23,"0")</f>
        <v>0</v>
      </c>
      <c r="L19" s="4" t="str">
        <f>IF(Einzelbelegaufstellung!B23="Polizei",Einzelbelegaufstellung!G23,"0")</f>
        <v>0</v>
      </c>
      <c r="M19" s="4" t="str">
        <f>IF(Einzelbelegaufstellung!B23="Sanität",Einzelbelegaufstellung!G23,"0")</f>
        <v>0</v>
      </c>
      <c r="N19" s="4" t="str">
        <f>IF(Einzelbelegaufstellung!B23="Sonstige Ausgaben",Einzelbelegaufstellung!G23,"0")</f>
        <v>0</v>
      </c>
    </row>
    <row r="20" spans="1:14">
      <c r="A20" s="4">
        <v>19</v>
      </c>
      <c r="B20" s="4" t="str">
        <f>IF(Einzelbelegaufstellung!B24="Personal",Einzelbelegaufstellung!G24,"0")</f>
        <v>0</v>
      </c>
      <c r="C20" s="4" t="str">
        <f>IF(Einzelbelegaufstellung!B24="Material",Einzelbelegaufstellung!G24,"0")</f>
        <v>0</v>
      </c>
      <c r="D20" s="4" t="str">
        <f>IF(Einzelbelegaufstellung!B24="Druckausgaben",Einzelbelegaufstellung!G24,"0")</f>
        <v>0</v>
      </c>
      <c r="E20" s="4" t="str">
        <f>IF(Einzelbelegaufstellung!B24="Abgaben, Gebühren",Einzelbelegaufstellung!G24,"0")</f>
        <v>0</v>
      </c>
      <c r="F20" s="4" t="str">
        <f>IF(Einzelbelegaufstellung!B24="Mieten",Einzelbelegaufstellung!G24,"0")</f>
        <v>0</v>
      </c>
      <c r="G20" s="4" t="str">
        <f>IF(Einzelbelegaufstellung!B24="Kostenzuschüsse an SportlerInnen",Einzelbelegaufstellung!G24,"0")</f>
        <v>0</v>
      </c>
      <c r="H20" s="4" t="str">
        <f>IF(Einzelbelegaufstellung!B24="Kostenzuschüsse an TrainerInnen, FunktionärInnen",Einzelbelegaufstellung!G24,"0")</f>
        <v>0</v>
      </c>
      <c r="I20" s="4" t="str">
        <f>IF(Einzelbelegaufstellung!B24="Preisgelder",Einzelbelegaufstellung!G24,"0")</f>
        <v>0</v>
      </c>
      <c r="J20" s="4" t="str">
        <f>IF(Einzelbelegaufstellung!B24="Ausgaben für Ehrenpreise",Einzelbelegaufstellung!G24,"0")</f>
        <v>0</v>
      </c>
      <c r="K20" s="4" t="str">
        <f>IF(Einzelbelegaufstellung!B24="Werbeausgaben",Einzelbelegaufstellung!G24,"0")</f>
        <v>0</v>
      </c>
      <c r="L20" s="4" t="str">
        <f>IF(Einzelbelegaufstellung!B24="Polizei",Einzelbelegaufstellung!G24,"0")</f>
        <v>0</v>
      </c>
      <c r="M20" s="4" t="str">
        <f>IF(Einzelbelegaufstellung!B24="Sanität",Einzelbelegaufstellung!G24,"0")</f>
        <v>0</v>
      </c>
      <c r="N20" s="4" t="str">
        <f>IF(Einzelbelegaufstellung!B24="Sonstige Ausgaben",Einzelbelegaufstellung!G24,"0")</f>
        <v>0</v>
      </c>
    </row>
    <row r="21" spans="1:14">
      <c r="A21" s="4">
        <v>20</v>
      </c>
      <c r="B21" s="4" t="str">
        <f>IF(Einzelbelegaufstellung!B25="Personal",Einzelbelegaufstellung!G25,"0")</f>
        <v>0</v>
      </c>
      <c r="C21" s="4" t="str">
        <f>IF(Einzelbelegaufstellung!B25="Material",Einzelbelegaufstellung!G25,"0")</f>
        <v>0</v>
      </c>
      <c r="D21" s="4" t="str">
        <f>IF(Einzelbelegaufstellung!B25="Druckausgaben",Einzelbelegaufstellung!G25,"0")</f>
        <v>0</v>
      </c>
      <c r="E21" s="4" t="str">
        <f>IF(Einzelbelegaufstellung!B25="Abgaben, Gebühren",Einzelbelegaufstellung!G25,"0")</f>
        <v>0</v>
      </c>
      <c r="F21" s="4" t="str">
        <f>IF(Einzelbelegaufstellung!B25="Mieten",Einzelbelegaufstellung!G25,"0")</f>
        <v>0</v>
      </c>
      <c r="G21" s="4" t="str">
        <f>IF(Einzelbelegaufstellung!B25="Kostenzuschüsse an SportlerInnen",Einzelbelegaufstellung!G25,"0")</f>
        <v>0</v>
      </c>
      <c r="H21" s="4" t="str">
        <f>IF(Einzelbelegaufstellung!B25="Kostenzuschüsse an TrainerInnen, FunktionärInnen",Einzelbelegaufstellung!G25,"0")</f>
        <v>0</v>
      </c>
      <c r="I21" s="4" t="str">
        <f>IF(Einzelbelegaufstellung!B25="Preisgelder",Einzelbelegaufstellung!G25,"0")</f>
        <v>0</v>
      </c>
      <c r="J21" s="4" t="str">
        <f>IF(Einzelbelegaufstellung!B25="Ausgaben für Ehrenpreise",Einzelbelegaufstellung!G25,"0")</f>
        <v>0</v>
      </c>
      <c r="K21" s="4" t="str">
        <f>IF(Einzelbelegaufstellung!B25="Werbeausgaben",Einzelbelegaufstellung!G25,"0")</f>
        <v>0</v>
      </c>
      <c r="L21" s="4" t="str">
        <f>IF(Einzelbelegaufstellung!B25="Polizei",Einzelbelegaufstellung!G25,"0")</f>
        <v>0</v>
      </c>
      <c r="M21" s="4" t="str">
        <f>IF(Einzelbelegaufstellung!B25="Sanität",Einzelbelegaufstellung!G25,"0")</f>
        <v>0</v>
      </c>
      <c r="N21" s="4" t="str">
        <f>IF(Einzelbelegaufstellung!B25="Sonstige Ausgaben",Einzelbelegaufstellung!G25,"0")</f>
        <v>0</v>
      </c>
    </row>
    <row r="22" spans="1:14">
      <c r="A22" s="4">
        <v>21</v>
      </c>
      <c r="B22" s="4" t="str">
        <f>IF(Einzelbelegaufstellung!B26="Personal",Einzelbelegaufstellung!G26,"0")</f>
        <v>0</v>
      </c>
      <c r="C22" s="4" t="str">
        <f>IF(Einzelbelegaufstellung!B26="Material",Einzelbelegaufstellung!G26,"0")</f>
        <v>0</v>
      </c>
      <c r="D22" s="4" t="str">
        <f>IF(Einzelbelegaufstellung!B26="Druckausgaben",Einzelbelegaufstellung!G26,"0")</f>
        <v>0</v>
      </c>
      <c r="E22" s="4" t="str">
        <f>IF(Einzelbelegaufstellung!B26="Abgaben, Gebühren",Einzelbelegaufstellung!G26,"0")</f>
        <v>0</v>
      </c>
      <c r="F22" s="4" t="str">
        <f>IF(Einzelbelegaufstellung!B26="Mieten",Einzelbelegaufstellung!G26,"0")</f>
        <v>0</v>
      </c>
      <c r="G22" s="4" t="str">
        <f>IF(Einzelbelegaufstellung!B26="Kostenzuschüsse an SportlerInnen",Einzelbelegaufstellung!G26,"0")</f>
        <v>0</v>
      </c>
      <c r="H22" s="4" t="str">
        <f>IF(Einzelbelegaufstellung!B26="Kostenzuschüsse an TrainerInnen, FunktionärInnen",Einzelbelegaufstellung!G26,"0")</f>
        <v>0</v>
      </c>
      <c r="I22" s="4" t="str">
        <f>IF(Einzelbelegaufstellung!B26="Preisgelder",Einzelbelegaufstellung!G26,"0")</f>
        <v>0</v>
      </c>
      <c r="J22" s="4" t="str">
        <f>IF(Einzelbelegaufstellung!B26="Ausgaben für Ehrenpreise",Einzelbelegaufstellung!G26,"0")</f>
        <v>0</v>
      </c>
      <c r="K22" s="4" t="str">
        <f>IF(Einzelbelegaufstellung!B26="Werbeausgaben",Einzelbelegaufstellung!G26,"0")</f>
        <v>0</v>
      </c>
      <c r="L22" s="4" t="str">
        <f>IF(Einzelbelegaufstellung!B26="Polizei",Einzelbelegaufstellung!G26,"0")</f>
        <v>0</v>
      </c>
      <c r="M22" s="4" t="str">
        <f>IF(Einzelbelegaufstellung!B26="Sanität",Einzelbelegaufstellung!G26,"0")</f>
        <v>0</v>
      </c>
      <c r="N22" s="4" t="str">
        <f>IF(Einzelbelegaufstellung!B26="Sonstige Ausgaben",Einzelbelegaufstellung!G26,"0")</f>
        <v>0</v>
      </c>
    </row>
    <row r="23" spans="1:14">
      <c r="A23" s="4">
        <v>22</v>
      </c>
      <c r="B23" s="4" t="str">
        <f>IF(Einzelbelegaufstellung!B27="Personal",Einzelbelegaufstellung!G27,"0")</f>
        <v>0</v>
      </c>
      <c r="C23" s="4" t="str">
        <f>IF(Einzelbelegaufstellung!B27="Material",Einzelbelegaufstellung!G27,"0")</f>
        <v>0</v>
      </c>
      <c r="D23" s="4" t="str">
        <f>IF(Einzelbelegaufstellung!B27="Druckausgaben",Einzelbelegaufstellung!G27,"0")</f>
        <v>0</v>
      </c>
      <c r="E23" s="4" t="str">
        <f>IF(Einzelbelegaufstellung!B27="Abgaben, Gebühren",Einzelbelegaufstellung!G27,"0")</f>
        <v>0</v>
      </c>
      <c r="F23" s="4" t="str">
        <f>IF(Einzelbelegaufstellung!B27="Mieten",Einzelbelegaufstellung!G27,"0")</f>
        <v>0</v>
      </c>
      <c r="G23" s="4" t="str">
        <f>IF(Einzelbelegaufstellung!B27="Kostenzuschüsse an SportlerInnen",Einzelbelegaufstellung!G27,"0")</f>
        <v>0</v>
      </c>
      <c r="H23" s="4" t="str">
        <f>IF(Einzelbelegaufstellung!B27="Kostenzuschüsse an TrainerInnen, FunktionärInnen",Einzelbelegaufstellung!G27,"0")</f>
        <v>0</v>
      </c>
      <c r="I23" s="4" t="str">
        <f>IF(Einzelbelegaufstellung!B27="Preisgelder",Einzelbelegaufstellung!G27,"0")</f>
        <v>0</v>
      </c>
      <c r="J23" s="4" t="str">
        <f>IF(Einzelbelegaufstellung!B27="Ausgaben für Ehrenpreise",Einzelbelegaufstellung!G27,"0")</f>
        <v>0</v>
      </c>
      <c r="K23" s="4" t="str">
        <f>IF(Einzelbelegaufstellung!B27="Werbeausgaben",Einzelbelegaufstellung!G27,"0")</f>
        <v>0</v>
      </c>
      <c r="L23" s="4" t="str">
        <f>IF(Einzelbelegaufstellung!B27="Polizei",Einzelbelegaufstellung!G27,"0")</f>
        <v>0</v>
      </c>
      <c r="M23" s="4" t="str">
        <f>IF(Einzelbelegaufstellung!B27="Sanität",Einzelbelegaufstellung!G27,"0")</f>
        <v>0</v>
      </c>
      <c r="N23" s="4" t="str">
        <f>IF(Einzelbelegaufstellung!B27="Sonstige Ausgaben",Einzelbelegaufstellung!G27,"0")</f>
        <v>0</v>
      </c>
    </row>
    <row r="24" spans="1:14">
      <c r="A24" s="4">
        <v>23</v>
      </c>
      <c r="B24" s="4" t="str">
        <f>IF(Einzelbelegaufstellung!B28="Personal",Einzelbelegaufstellung!G28,"0")</f>
        <v>0</v>
      </c>
      <c r="C24" s="4" t="str">
        <f>IF(Einzelbelegaufstellung!B28="Material",Einzelbelegaufstellung!G28,"0")</f>
        <v>0</v>
      </c>
      <c r="D24" s="4" t="str">
        <f>IF(Einzelbelegaufstellung!B28="Druckausgaben",Einzelbelegaufstellung!G28,"0")</f>
        <v>0</v>
      </c>
      <c r="E24" s="4" t="str">
        <f>IF(Einzelbelegaufstellung!B28="Abgaben, Gebühren",Einzelbelegaufstellung!G28,"0")</f>
        <v>0</v>
      </c>
      <c r="F24" s="4" t="str">
        <f>IF(Einzelbelegaufstellung!B28="Mieten",Einzelbelegaufstellung!G28,"0")</f>
        <v>0</v>
      </c>
      <c r="G24" s="4" t="str">
        <f>IF(Einzelbelegaufstellung!B28="Kostenzuschüsse an SportlerInnen",Einzelbelegaufstellung!G28,"0")</f>
        <v>0</v>
      </c>
      <c r="H24" s="4" t="str">
        <f>IF(Einzelbelegaufstellung!B28="Kostenzuschüsse an TrainerInnen, FunktionärInnen",Einzelbelegaufstellung!G28,"0")</f>
        <v>0</v>
      </c>
      <c r="I24" s="4" t="str">
        <f>IF(Einzelbelegaufstellung!B28="Preisgelder",Einzelbelegaufstellung!G28,"0")</f>
        <v>0</v>
      </c>
      <c r="J24" s="4" t="str">
        <f>IF(Einzelbelegaufstellung!B28="Ausgaben für Ehrenpreise",Einzelbelegaufstellung!G28,"0")</f>
        <v>0</v>
      </c>
      <c r="K24" s="4" t="str">
        <f>IF(Einzelbelegaufstellung!B28="Werbeausgaben",Einzelbelegaufstellung!G28,"0")</f>
        <v>0</v>
      </c>
      <c r="L24" s="4" t="str">
        <f>IF(Einzelbelegaufstellung!B28="Polizei",Einzelbelegaufstellung!G28,"0")</f>
        <v>0</v>
      </c>
      <c r="M24" s="4" t="str">
        <f>IF(Einzelbelegaufstellung!B28="Sanität",Einzelbelegaufstellung!G28,"0")</f>
        <v>0</v>
      </c>
      <c r="N24" s="4" t="str">
        <f>IF(Einzelbelegaufstellung!B28="Sonstige Ausgaben",Einzelbelegaufstellung!G28,"0")</f>
        <v>0</v>
      </c>
    </row>
    <row r="25" spans="1:14">
      <c r="A25" s="4">
        <v>24</v>
      </c>
      <c r="B25" s="4" t="str">
        <f>IF(Einzelbelegaufstellung!B29="Personal",Einzelbelegaufstellung!G29,"0")</f>
        <v>0</v>
      </c>
      <c r="C25" s="4" t="str">
        <f>IF(Einzelbelegaufstellung!B29="Material",Einzelbelegaufstellung!G29,"0")</f>
        <v>0</v>
      </c>
      <c r="D25" s="4" t="str">
        <f>IF(Einzelbelegaufstellung!B29="Druckausgaben",Einzelbelegaufstellung!G29,"0")</f>
        <v>0</v>
      </c>
      <c r="E25" s="4" t="str">
        <f>IF(Einzelbelegaufstellung!B29="Abgaben, Gebühren",Einzelbelegaufstellung!G29,"0")</f>
        <v>0</v>
      </c>
      <c r="F25" s="4" t="str">
        <f>IF(Einzelbelegaufstellung!B29="Mieten",Einzelbelegaufstellung!G29,"0")</f>
        <v>0</v>
      </c>
      <c r="G25" s="4" t="str">
        <f>IF(Einzelbelegaufstellung!B29="Kostenzuschüsse an SportlerInnen",Einzelbelegaufstellung!G29,"0")</f>
        <v>0</v>
      </c>
      <c r="H25" s="4" t="str">
        <f>IF(Einzelbelegaufstellung!B29="Kostenzuschüsse an TrainerInnen, FunktionärInnen",Einzelbelegaufstellung!G29,"0")</f>
        <v>0</v>
      </c>
      <c r="I25" s="4" t="str">
        <f>IF(Einzelbelegaufstellung!B29="Preisgelder",Einzelbelegaufstellung!G29,"0")</f>
        <v>0</v>
      </c>
      <c r="J25" s="4" t="str">
        <f>IF(Einzelbelegaufstellung!B29="Ausgaben für Ehrenpreise",Einzelbelegaufstellung!G29,"0")</f>
        <v>0</v>
      </c>
      <c r="K25" s="4" t="str">
        <f>IF(Einzelbelegaufstellung!B29="Werbeausgaben",Einzelbelegaufstellung!G29,"0")</f>
        <v>0</v>
      </c>
      <c r="L25" s="4" t="str">
        <f>IF(Einzelbelegaufstellung!B29="Polizei",Einzelbelegaufstellung!G29,"0")</f>
        <v>0</v>
      </c>
      <c r="M25" s="4" t="str">
        <f>IF(Einzelbelegaufstellung!B29="Sanität",Einzelbelegaufstellung!G29,"0")</f>
        <v>0</v>
      </c>
      <c r="N25" s="4" t="str">
        <f>IF(Einzelbelegaufstellung!B29="Sonstige Ausgaben",Einzelbelegaufstellung!G29,"0")</f>
        <v>0</v>
      </c>
    </row>
    <row r="26" spans="1:14">
      <c r="A26" s="4">
        <v>25</v>
      </c>
      <c r="B26" s="4" t="str">
        <f>IF(Einzelbelegaufstellung!B30="Personal",Einzelbelegaufstellung!G30,"0")</f>
        <v>0</v>
      </c>
      <c r="C26" s="4" t="str">
        <f>IF(Einzelbelegaufstellung!B30="Material",Einzelbelegaufstellung!G30,"0")</f>
        <v>0</v>
      </c>
      <c r="D26" s="4" t="str">
        <f>IF(Einzelbelegaufstellung!B30="Druckausgaben",Einzelbelegaufstellung!G30,"0")</f>
        <v>0</v>
      </c>
      <c r="E26" s="4" t="str">
        <f>IF(Einzelbelegaufstellung!B30="Abgaben, Gebühren",Einzelbelegaufstellung!G30,"0")</f>
        <v>0</v>
      </c>
      <c r="F26" s="4" t="str">
        <f>IF(Einzelbelegaufstellung!B30="Mieten",Einzelbelegaufstellung!G30,"0")</f>
        <v>0</v>
      </c>
      <c r="G26" s="4" t="str">
        <f>IF(Einzelbelegaufstellung!B30="Kostenzuschüsse an SportlerInnen",Einzelbelegaufstellung!G30,"0")</f>
        <v>0</v>
      </c>
      <c r="H26" s="4" t="str">
        <f>IF(Einzelbelegaufstellung!B30="Kostenzuschüsse an TrainerInnen, FunktionärInnen",Einzelbelegaufstellung!G30,"0")</f>
        <v>0</v>
      </c>
      <c r="I26" s="4" t="str">
        <f>IF(Einzelbelegaufstellung!B30="Preisgelder",Einzelbelegaufstellung!G30,"0")</f>
        <v>0</v>
      </c>
      <c r="J26" s="4" t="str">
        <f>IF(Einzelbelegaufstellung!B30="Ausgaben für Ehrenpreise",Einzelbelegaufstellung!G30,"0")</f>
        <v>0</v>
      </c>
      <c r="K26" s="4" t="str">
        <f>IF(Einzelbelegaufstellung!B30="Werbeausgaben",Einzelbelegaufstellung!G30,"0")</f>
        <v>0</v>
      </c>
      <c r="L26" s="4" t="str">
        <f>IF(Einzelbelegaufstellung!B30="Polizei",Einzelbelegaufstellung!G30,"0")</f>
        <v>0</v>
      </c>
      <c r="M26" s="4" t="str">
        <f>IF(Einzelbelegaufstellung!B30="Sanität",Einzelbelegaufstellung!G30,"0")</f>
        <v>0</v>
      </c>
      <c r="N26" s="4" t="str">
        <f>IF(Einzelbelegaufstellung!B30="Sonstige Ausgaben",Einzelbelegaufstellung!G30,"0")</f>
        <v>0</v>
      </c>
    </row>
    <row r="27" spans="1:14">
      <c r="A27" s="4">
        <v>26</v>
      </c>
      <c r="B27" s="4" t="str">
        <f>IF(Einzelbelegaufstellung!B31="Personal",Einzelbelegaufstellung!G31,"0")</f>
        <v>0</v>
      </c>
      <c r="C27" s="4" t="str">
        <f>IF(Einzelbelegaufstellung!B31="Material",Einzelbelegaufstellung!G31,"0")</f>
        <v>0</v>
      </c>
      <c r="D27" s="4" t="str">
        <f>IF(Einzelbelegaufstellung!B31="Druckausgaben",Einzelbelegaufstellung!G31,"0")</f>
        <v>0</v>
      </c>
      <c r="E27" s="4" t="str">
        <f>IF(Einzelbelegaufstellung!B31="Abgaben, Gebühren",Einzelbelegaufstellung!G31,"0")</f>
        <v>0</v>
      </c>
      <c r="F27" s="4" t="str">
        <f>IF(Einzelbelegaufstellung!B31="Mieten",Einzelbelegaufstellung!G31,"0")</f>
        <v>0</v>
      </c>
      <c r="G27" s="4" t="str">
        <f>IF(Einzelbelegaufstellung!B31="Kostenzuschüsse an SportlerInnen",Einzelbelegaufstellung!G31,"0")</f>
        <v>0</v>
      </c>
      <c r="H27" s="4" t="str">
        <f>IF(Einzelbelegaufstellung!B31="Kostenzuschüsse an TrainerInnen, FunktionärInnen",Einzelbelegaufstellung!G31,"0")</f>
        <v>0</v>
      </c>
      <c r="I27" s="4" t="str">
        <f>IF(Einzelbelegaufstellung!B31="Preisgelder",Einzelbelegaufstellung!G31,"0")</f>
        <v>0</v>
      </c>
      <c r="J27" s="4" t="str">
        <f>IF(Einzelbelegaufstellung!B31="Ausgaben für Ehrenpreise",Einzelbelegaufstellung!G31,"0")</f>
        <v>0</v>
      </c>
      <c r="K27" s="4" t="str">
        <f>IF(Einzelbelegaufstellung!B31="Werbeausgaben",Einzelbelegaufstellung!G31,"0")</f>
        <v>0</v>
      </c>
      <c r="L27" s="4" t="str">
        <f>IF(Einzelbelegaufstellung!B31="Polizei",Einzelbelegaufstellung!G31,"0")</f>
        <v>0</v>
      </c>
      <c r="M27" s="4" t="str">
        <f>IF(Einzelbelegaufstellung!B31="Sanität",Einzelbelegaufstellung!G31,"0")</f>
        <v>0</v>
      </c>
      <c r="N27" s="4" t="str">
        <f>IF(Einzelbelegaufstellung!B31="Sonstige Ausgaben",Einzelbelegaufstellung!G31,"0")</f>
        <v>0</v>
      </c>
    </row>
    <row r="28" spans="1:14">
      <c r="A28" s="4">
        <v>27</v>
      </c>
      <c r="B28" s="4" t="str">
        <f>IF(Einzelbelegaufstellung!B32="Personal",Einzelbelegaufstellung!G32,"0")</f>
        <v>0</v>
      </c>
      <c r="C28" s="4" t="str">
        <f>IF(Einzelbelegaufstellung!B32="Material",Einzelbelegaufstellung!G32,"0")</f>
        <v>0</v>
      </c>
      <c r="D28" s="4" t="str">
        <f>IF(Einzelbelegaufstellung!B32="Druckausgaben",Einzelbelegaufstellung!G32,"0")</f>
        <v>0</v>
      </c>
      <c r="E28" s="4" t="str">
        <f>IF(Einzelbelegaufstellung!B32="Abgaben, Gebühren",Einzelbelegaufstellung!G32,"0")</f>
        <v>0</v>
      </c>
      <c r="F28" s="4" t="str">
        <f>IF(Einzelbelegaufstellung!B32="Mieten",Einzelbelegaufstellung!G32,"0")</f>
        <v>0</v>
      </c>
      <c r="G28" s="4" t="str">
        <f>IF(Einzelbelegaufstellung!B32="Kostenzuschüsse an SportlerInnen",Einzelbelegaufstellung!G32,"0")</f>
        <v>0</v>
      </c>
      <c r="H28" s="4" t="str">
        <f>IF(Einzelbelegaufstellung!B32="Kostenzuschüsse an TrainerInnen, FunktionärInnen",Einzelbelegaufstellung!G32,"0")</f>
        <v>0</v>
      </c>
      <c r="I28" s="4" t="str">
        <f>IF(Einzelbelegaufstellung!B32="Preisgelder",Einzelbelegaufstellung!G32,"0")</f>
        <v>0</v>
      </c>
      <c r="J28" s="4" t="str">
        <f>IF(Einzelbelegaufstellung!B32="Ausgaben für Ehrenpreise",Einzelbelegaufstellung!G32,"0")</f>
        <v>0</v>
      </c>
      <c r="K28" s="4" t="str">
        <f>IF(Einzelbelegaufstellung!B32="Werbeausgaben",Einzelbelegaufstellung!G32,"0")</f>
        <v>0</v>
      </c>
      <c r="L28" s="4" t="str">
        <f>IF(Einzelbelegaufstellung!B32="Polizei",Einzelbelegaufstellung!G32,"0")</f>
        <v>0</v>
      </c>
      <c r="M28" s="4" t="str">
        <f>IF(Einzelbelegaufstellung!B32="Sanität",Einzelbelegaufstellung!G32,"0")</f>
        <v>0</v>
      </c>
      <c r="N28" s="4" t="str">
        <f>IF(Einzelbelegaufstellung!B32="Sonstige Ausgaben",Einzelbelegaufstellung!G32,"0")</f>
        <v>0</v>
      </c>
    </row>
    <row r="29" spans="1:14">
      <c r="A29" s="4">
        <v>28</v>
      </c>
      <c r="B29" s="4" t="str">
        <f>IF(Einzelbelegaufstellung!B33="Personal",Einzelbelegaufstellung!G33,"0")</f>
        <v>0</v>
      </c>
      <c r="C29" s="4" t="str">
        <f>IF(Einzelbelegaufstellung!B33="Material",Einzelbelegaufstellung!G33,"0")</f>
        <v>0</v>
      </c>
      <c r="D29" s="4" t="str">
        <f>IF(Einzelbelegaufstellung!B33="Druckausgaben",Einzelbelegaufstellung!G33,"0")</f>
        <v>0</v>
      </c>
      <c r="E29" s="4" t="str">
        <f>IF(Einzelbelegaufstellung!B33="Abgaben, Gebühren",Einzelbelegaufstellung!G33,"0")</f>
        <v>0</v>
      </c>
      <c r="F29" s="4" t="str">
        <f>IF(Einzelbelegaufstellung!B33="Mieten",Einzelbelegaufstellung!G33,"0")</f>
        <v>0</v>
      </c>
      <c r="G29" s="4" t="str">
        <f>IF(Einzelbelegaufstellung!B33="Kostenzuschüsse an SportlerInnen",Einzelbelegaufstellung!G33,"0")</f>
        <v>0</v>
      </c>
      <c r="H29" s="4" t="str">
        <f>IF(Einzelbelegaufstellung!B33="Kostenzuschüsse an TrainerInnen, FunktionärInnen",Einzelbelegaufstellung!G33,"0")</f>
        <v>0</v>
      </c>
      <c r="I29" s="4" t="str">
        <f>IF(Einzelbelegaufstellung!B33="Preisgelder",Einzelbelegaufstellung!G33,"0")</f>
        <v>0</v>
      </c>
      <c r="J29" s="4" t="str">
        <f>IF(Einzelbelegaufstellung!B33="Ausgaben für Ehrenpreise",Einzelbelegaufstellung!G33,"0")</f>
        <v>0</v>
      </c>
      <c r="K29" s="4" t="str">
        <f>IF(Einzelbelegaufstellung!B33="Werbeausgaben",Einzelbelegaufstellung!G33,"0")</f>
        <v>0</v>
      </c>
      <c r="L29" s="4" t="str">
        <f>IF(Einzelbelegaufstellung!B33="Polizei",Einzelbelegaufstellung!G33,"0")</f>
        <v>0</v>
      </c>
      <c r="M29" s="4" t="str">
        <f>IF(Einzelbelegaufstellung!B33="Sanität",Einzelbelegaufstellung!G33,"0")</f>
        <v>0</v>
      </c>
      <c r="N29" s="4" t="str">
        <f>IF(Einzelbelegaufstellung!B33="Sonstige Ausgaben",Einzelbelegaufstellung!G33,"0")</f>
        <v>0</v>
      </c>
    </row>
    <row r="30" spans="1:14">
      <c r="A30" s="4">
        <v>29</v>
      </c>
      <c r="B30" s="4" t="str">
        <f>IF(Einzelbelegaufstellung!B34="Personal",Einzelbelegaufstellung!G34,"0")</f>
        <v>0</v>
      </c>
      <c r="C30" s="4" t="str">
        <f>IF(Einzelbelegaufstellung!B34="Material",Einzelbelegaufstellung!G34,"0")</f>
        <v>0</v>
      </c>
      <c r="D30" s="4" t="str">
        <f>IF(Einzelbelegaufstellung!B34="Druckausgaben",Einzelbelegaufstellung!G34,"0")</f>
        <v>0</v>
      </c>
      <c r="E30" s="4" t="str">
        <f>IF(Einzelbelegaufstellung!B34="Abgaben, Gebühren",Einzelbelegaufstellung!G34,"0")</f>
        <v>0</v>
      </c>
      <c r="F30" s="4" t="str">
        <f>IF(Einzelbelegaufstellung!B34="Mieten",Einzelbelegaufstellung!G34,"0")</f>
        <v>0</v>
      </c>
      <c r="G30" s="4" t="str">
        <f>IF(Einzelbelegaufstellung!B34="Kostenzuschüsse an SportlerInnen",Einzelbelegaufstellung!G34,"0")</f>
        <v>0</v>
      </c>
      <c r="H30" s="4" t="str">
        <f>IF(Einzelbelegaufstellung!B34="Kostenzuschüsse an TrainerInnen, FunktionärInnen",Einzelbelegaufstellung!G34,"0")</f>
        <v>0</v>
      </c>
      <c r="I30" s="4" t="str">
        <f>IF(Einzelbelegaufstellung!B34="Preisgelder",Einzelbelegaufstellung!G34,"0")</f>
        <v>0</v>
      </c>
      <c r="J30" s="4" t="str">
        <f>IF(Einzelbelegaufstellung!B34="Ausgaben für Ehrenpreise",Einzelbelegaufstellung!G34,"0")</f>
        <v>0</v>
      </c>
      <c r="K30" s="4" t="str">
        <f>IF(Einzelbelegaufstellung!B34="Werbeausgaben",Einzelbelegaufstellung!G34,"0")</f>
        <v>0</v>
      </c>
      <c r="L30" s="4" t="str">
        <f>IF(Einzelbelegaufstellung!B34="Polizei",Einzelbelegaufstellung!G34,"0")</f>
        <v>0</v>
      </c>
      <c r="M30" s="4" t="str">
        <f>IF(Einzelbelegaufstellung!B34="Sanität",Einzelbelegaufstellung!G34,"0")</f>
        <v>0</v>
      </c>
      <c r="N30" s="4" t="str">
        <f>IF(Einzelbelegaufstellung!B34="Sonstige Ausgaben",Einzelbelegaufstellung!G34,"0")</f>
        <v>0</v>
      </c>
    </row>
    <row r="31" spans="1:14">
      <c r="A31" s="4">
        <v>30</v>
      </c>
      <c r="B31" s="4" t="str">
        <f>IF(Einzelbelegaufstellung!B35="Personal",Einzelbelegaufstellung!G35,"0")</f>
        <v>0</v>
      </c>
      <c r="C31" s="4" t="str">
        <f>IF(Einzelbelegaufstellung!B35="Material",Einzelbelegaufstellung!G35,"0")</f>
        <v>0</v>
      </c>
      <c r="D31" s="4" t="str">
        <f>IF(Einzelbelegaufstellung!B35="Druckausgaben",Einzelbelegaufstellung!G35,"0")</f>
        <v>0</v>
      </c>
      <c r="E31" s="4" t="str">
        <f>IF(Einzelbelegaufstellung!B35="Abgaben, Gebühren",Einzelbelegaufstellung!G35,"0")</f>
        <v>0</v>
      </c>
      <c r="F31" s="4" t="str">
        <f>IF(Einzelbelegaufstellung!B35="Mieten",Einzelbelegaufstellung!G35,"0")</f>
        <v>0</v>
      </c>
      <c r="G31" s="4" t="str">
        <f>IF(Einzelbelegaufstellung!B35="Kostenzuschüsse an SportlerInnen",Einzelbelegaufstellung!G35,"0")</f>
        <v>0</v>
      </c>
      <c r="H31" s="4" t="str">
        <f>IF(Einzelbelegaufstellung!B35="Kostenzuschüsse an TrainerInnen, FunktionärInnen",Einzelbelegaufstellung!G35,"0")</f>
        <v>0</v>
      </c>
      <c r="I31" s="4" t="str">
        <f>IF(Einzelbelegaufstellung!B35="Preisgelder",Einzelbelegaufstellung!G35,"0")</f>
        <v>0</v>
      </c>
      <c r="J31" s="4" t="str">
        <f>IF(Einzelbelegaufstellung!B35="Ausgaben für Ehrenpreise",Einzelbelegaufstellung!G35,"0")</f>
        <v>0</v>
      </c>
      <c r="K31" s="4" t="str">
        <f>IF(Einzelbelegaufstellung!B35="Werbeausgaben",Einzelbelegaufstellung!G35,"0")</f>
        <v>0</v>
      </c>
      <c r="L31" s="4" t="str">
        <f>IF(Einzelbelegaufstellung!B35="Polizei",Einzelbelegaufstellung!G35,"0")</f>
        <v>0</v>
      </c>
      <c r="M31" s="4" t="str">
        <f>IF(Einzelbelegaufstellung!B35="Sanität",Einzelbelegaufstellung!G35,"0")</f>
        <v>0</v>
      </c>
      <c r="N31" s="4" t="str">
        <f>IF(Einzelbelegaufstellung!B35="Sonstige Ausgaben",Einzelbelegaufstellung!G35,"0")</f>
        <v>0</v>
      </c>
    </row>
    <row r="32" spans="1:14">
      <c r="A32" s="4">
        <v>31</v>
      </c>
      <c r="B32" s="4" t="str">
        <f>IF(Einzelbelegaufstellung!B36="Personal",Einzelbelegaufstellung!G36,"0")</f>
        <v>0</v>
      </c>
      <c r="C32" s="4" t="str">
        <f>IF(Einzelbelegaufstellung!B36="Material",Einzelbelegaufstellung!G36,"0")</f>
        <v>0</v>
      </c>
      <c r="D32" s="4" t="str">
        <f>IF(Einzelbelegaufstellung!B36="Druckausgaben",Einzelbelegaufstellung!G36,"0")</f>
        <v>0</v>
      </c>
      <c r="E32" s="4" t="str">
        <f>IF(Einzelbelegaufstellung!B36="Abgaben, Gebühren",Einzelbelegaufstellung!G36,"0")</f>
        <v>0</v>
      </c>
      <c r="F32" s="4" t="str">
        <f>IF(Einzelbelegaufstellung!B36="Mieten",Einzelbelegaufstellung!G36,"0")</f>
        <v>0</v>
      </c>
      <c r="G32" s="4" t="str">
        <f>IF(Einzelbelegaufstellung!B36="Kostenzuschüsse an SportlerInnen",Einzelbelegaufstellung!G36,"0")</f>
        <v>0</v>
      </c>
      <c r="H32" s="4" t="str">
        <f>IF(Einzelbelegaufstellung!B36="Kostenzuschüsse an TrainerInnen, FunktionärInnen",Einzelbelegaufstellung!G36,"0")</f>
        <v>0</v>
      </c>
      <c r="I32" s="4" t="str">
        <f>IF(Einzelbelegaufstellung!B36="Preisgelder",Einzelbelegaufstellung!G36,"0")</f>
        <v>0</v>
      </c>
      <c r="J32" s="4" t="str">
        <f>IF(Einzelbelegaufstellung!B36="Ausgaben für Ehrenpreise",Einzelbelegaufstellung!G36,"0")</f>
        <v>0</v>
      </c>
      <c r="K32" s="4" t="str">
        <f>IF(Einzelbelegaufstellung!B36="Werbeausgaben",Einzelbelegaufstellung!G36,"0")</f>
        <v>0</v>
      </c>
      <c r="L32" s="4" t="str">
        <f>IF(Einzelbelegaufstellung!B36="Polizei",Einzelbelegaufstellung!G36,"0")</f>
        <v>0</v>
      </c>
      <c r="M32" s="4" t="str">
        <f>IF(Einzelbelegaufstellung!B36="Sanität",Einzelbelegaufstellung!G36,"0")</f>
        <v>0</v>
      </c>
      <c r="N32" s="4" t="str">
        <f>IF(Einzelbelegaufstellung!B36="Sonstige Ausgaben",Einzelbelegaufstellung!G36,"0")</f>
        <v>0</v>
      </c>
    </row>
    <row r="33" spans="1:14">
      <c r="A33" s="4">
        <v>32</v>
      </c>
      <c r="B33" s="4" t="str">
        <f>IF(Einzelbelegaufstellung!B37="Personal",Einzelbelegaufstellung!G37,"0")</f>
        <v>0</v>
      </c>
      <c r="C33" s="4" t="str">
        <f>IF(Einzelbelegaufstellung!B37="Material",Einzelbelegaufstellung!G37,"0")</f>
        <v>0</v>
      </c>
      <c r="D33" s="4" t="str">
        <f>IF(Einzelbelegaufstellung!B37="Druckausgaben",Einzelbelegaufstellung!G37,"0")</f>
        <v>0</v>
      </c>
      <c r="E33" s="4" t="str">
        <f>IF(Einzelbelegaufstellung!B37="Abgaben, Gebühren",Einzelbelegaufstellung!G37,"0")</f>
        <v>0</v>
      </c>
      <c r="F33" s="4" t="str">
        <f>IF(Einzelbelegaufstellung!B37="Mieten",Einzelbelegaufstellung!G37,"0")</f>
        <v>0</v>
      </c>
      <c r="G33" s="4" t="str">
        <f>IF(Einzelbelegaufstellung!B37="Kostenzuschüsse an SportlerInnen",Einzelbelegaufstellung!G37,"0")</f>
        <v>0</v>
      </c>
      <c r="H33" s="4" t="str">
        <f>IF(Einzelbelegaufstellung!B37="Kostenzuschüsse an TrainerInnen, FunktionärInnen",Einzelbelegaufstellung!G37,"0")</f>
        <v>0</v>
      </c>
      <c r="I33" s="4" t="str">
        <f>IF(Einzelbelegaufstellung!B37="Preisgelder",Einzelbelegaufstellung!G37,"0")</f>
        <v>0</v>
      </c>
      <c r="J33" s="4" t="str">
        <f>IF(Einzelbelegaufstellung!B37="Ausgaben für Ehrenpreise",Einzelbelegaufstellung!G37,"0")</f>
        <v>0</v>
      </c>
      <c r="K33" s="4" t="str">
        <f>IF(Einzelbelegaufstellung!B37="Werbeausgaben",Einzelbelegaufstellung!G37,"0")</f>
        <v>0</v>
      </c>
      <c r="L33" s="4" t="str">
        <f>IF(Einzelbelegaufstellung!B37="Polizei",Einzelbelegaufstellung!G37,"0")</f>
        <v>0</v>
      </c>
      <c r="M33" s="4" t="str">
        <f>IF(Einzelbelegaufstellung!B37="Sanität",Einzelbelegaufstellung!G37,"0")</f>
        <v>0</v>
      </c>
      <c r="N33" s="4" t="str">
        <f>IF(Einzelbelegaufstellung!B37="Sonstige Ausgaben",Einzelbelegaufstellung!G37,"0")</f>
        <v>0</v>
      </c>
    </row>
    <row r="34" spans="1:14">
      <c r="A34" s="4">
        <v>33</v>
      </c>
      <c r="B34" s="4" t="str">
        <f>IF(Einzelbelegaufstellung!B38="Personal",Einzelbelegaufstellung!G38,"0")</f>
        <v>0</v>
      </c>
      <c r="C34" s="4" t="str">
        <f>IF(Einzelbelegaufstellung!B38="Material",Einzelbelegaufstellung!G38,"0")</f>
        <v>0</v>
      </c>
      <c r="D34" s="4" t="str">
        <f>IF(Einzelbelegaufstellung!B38="Druckausgaben",Einzelbelegaufstellung!G38,"0")</f>
        <v>0</v>
      </c>
      <c r="E34" s="4" t="str">
        <f>IF(Einzelbelegaufstellung!B38="Abgaben, Gebühren",Einzelbelegaufstellung!G38,"0")</f>
        <v>0</v>
      </c>
      <c r="F34" s="4" t="str">
        <f>IF(Einzelbelegaufstellung!B38="Mieten",Einzelbelegaufstellung!G38,"0")</f>
        <v>0</v>
      </c>
      <c r="G34" s="4" t="str">
        <f>IF(Einzelbelegaufstellung!B38="Kostenzuschüsse an SportlerInnen",Einzelbelegaufstellung!G38,"0")</f>
        <v>0</v>
      </c>
      <c r="H34" s="4" t="str">
        <f>IF(Einzelbelegaufstellung!B38="Kostenzuschüsse an TrainerInnen, FunktionärInnen",Einzelbelegaufstellung!G38,"0")</f>
        <v>0</v>
      </c>
      <c r="I34" s="4" t="str">
        <f>IF(Einzelbelegaufstellung!B38="Preisgelder",Einzelbelegaufstellung!G38,"0")</f>
        <v>0</v>
      </c>
      <c r="J34" s="4" t="str">
        <f>IF(Einzelbelegaufstellung!B38="Ausgaben für Ehrenpreise",Einzelbelegaufstellung!G38,"0")</f>
        <v>0</v>
      </c>
      <c r="K34" s="4" t="str">
        <f>IF(Einzelbelegaufstellung!B38="Werbeausgaben",Einzelbelegaufstellung!G38,"0")</f>
        <v>0</v>
      </c>
      <c r="L34" s="4" t="str">
        <f>IF(Einzelbelegaufstellung!B38="Polizei",Einzelbelegaufstellung!G38,"0")</f>
        <v>0</v>
      </c>
      <c r="M34" s="4" t="str">
        <f>IF(Einzelbelegaufstellung!B38="Sanität",Einzelbelegaufstellung!G38,"0")</f>
        <v>0</v>
      </c>
      <c r="N34" s="4" t="str">
        <f>IF(Einzelbelegaufstellung!B38="Sonstige Ausgaben",Einzelbelegaufstellung!G38,"0")</f>
        <v>0</v>
      </c>
    </row>
    <row r="35" spans="1:14">
      <c r="A35" s="4">
        <v>34</v>
      </c>
      <c r="B35" s="4" t="str">
        <f>IF(Einzelbelegaufstellung!B39="Personal",Einzelbelegaufstellung!G39,"0")</f>
        <v>0</v>
      </c>
      <c r="C35" s="4" t="str">
        <f>IF(Einzelbelegaufstellung!B39="Material",Einzelbelegaufstellung!G39,"0")</f>
        <v>0</v>
      </c>
      <c r="D35" s="4" t="str">
        <f>IF(Einzelbelegaufstellung!B39="Druckausgaben",Einzelbelegaufstellung!G39,"0")</f>
        <v>0</v>
      </c>
      <c r="E35" s="4" t="str">
        <f>IF(Einzelbelegaufstellung!B39="Abgaben, Gebühren",Einzelbelegaufstellung!G39,"0")</f>
        <v>0</v>
      </c>
      <c r="F35" s="4" t="str">
        <f>IF(Einzelbelegaufstellung!B39="Mieten",Einzelbelegaufstellung!G39,"0")</f>
        <v>0</v>
      </c>
      <c r="G35" s="4" t="str">
        <f>IF(Einzelbelegaufstellung!B39="Kostenzuschüsse an SportlerInnen",Einzelbelegaufstellung!G39,"0")</f>
        <v>0</v>
      </c>
      <c r="H35" s="4" t="str">
        <f>IF(Einzelbelegaufstellung!B39="Kostenzuschüsse an TrainerInnen, FunktionärInnen",Einzelbelegaufstellung!G39,"0")</f>
        <v>0</v>
      </c>
      <c r="I35" s="4" t="str">
        <f>IF(Einzelbelegaufstellung!B39="Preisgelder",Einzelbelegaufstellung!G39,"0")</f>
        <v>0</v>
      </c>
      <c r="J35" s="4" t="str">
        <f>IF(Einzelbelegaufstellung!B39="Ausgaben für Ehrenpreise",Einzelbelegaufstellung!G39,"0")</f>
        <v>0</v>
      </c>
      <c r="K35" s="4" t="str">
        <f>IF(Einzelbelegaufstellung!B39="Werbeausgaben",Einzelbelegaufstellung!G39,"0")</f>
        <v>0</v>
      </c>
      <c r="L35" s="4" t="str">
        <f>IF(Einzelbelegaufstellung!B39="Polizei",Einzelbelegaufstellung!G39,"0")</f>
        <v>0</v>
      </c>
      <c r="M35" s="4" t="str">
        <f>IF(Einzelbelegaufstellung!B39="Sanität",Einzelbelegaufstellung!G39,"0")</f>
        <v>0</v>
      </c>
      <c r="N35" s="4" t="str">
        <f>IF(Einzelbelegaufstellung!B39="Sonstige Ausgaben",Einzelbelegaufstellung!G39,"0")</f>
        <v>0</v>
      </c>
    </row>
    <row r="36" spans="1:14">
      <c r="A36" s="4">
        <v>35</v>
      </c>
      <c r="B36" s="4" t="str">
        <f>IF(Einzelbelegaufstellung!B40="Personal",Einzelbelegaufstellung!G40,"0")</f>
        <v>0</v>
      </c>
      <c r="C36" s="4" t="str">
        <f>IF(Einzelbelegaufstellung!B40="Material",Einzelbelegaufstellung!G40,"0")</f>
        <v>0</v>
      </c>
      <c r="D36" s="4" t="str">
        <f>IF(Einzelbelegaufstellung!B40="Druckausgaben",Einzelbelegaufstellung!G40,"0")</f>
        <v>0</v>
      </c>
      <c r="E36" s="4" t="str">
        <f>IF(Einzelbelegaufstellung!B40="Abgaben, Gebühren",Einzelbelegaufstellung!G40,"0")</f>
        <v>0</v>
      </c>
      <c r="F36" s="4" t="str">
        <f>IF(Einzelbelegaufstellung!B40="Mieten",Einzelbelegaufstellung!G40,"0")</f>
        <v>0</v>
      </c>
      <c r="G36" s="4" t="str">
        <f>IF(Einzelbelegaufstellung!B40="Kostenzuschüsse an SportlerInnen",Einzelbelegaufstellung!G40,"0")</f>
        <v>0</v>
      </c>
      <c r="H36" s="4" t="str">
        <f>IF(Einzelbelegaufstellung!B40="Kostenzuschüsse an TrainerInnen, FunktionärInnen",Einzelbelegaufstellung!G40,"0")</f>
        <v>0</v>
      </c>
      <c r="I36" s="4" t="str">
        <f>IF(Einzelbelegaufstellung!B40="Preisgelder",Einzelbelegaufstellung!G40,"0")</f>
        <v>0</v>
      </c>
      <c r="J36" s="4" t="str">
        <f>IF(Einzelbelegaufstellung!B40="Ausgaben für Ehrenpreise",Einzelbelegaufstellung!G40,"0")</f>
        <v>0</v>
      </c>
      <c r="K36" s="4" t="str">
        <f>IF(Einzelbelegaufstellung!B40="Werbeausgaben",Einzelbelegaufstellung!G40,"0")</f>
        <v>0</v>
      </c>
      <c r="L36" s="4" t="str">
        <f>IF(Einzelbelegaufstellung!B40="Polizei",Einzelbelegaufstellung!G40,"0")</f>
        <v>0</v>
      </c>
      <c r="M36" s="4" t="str">
        <f>IF(Einzelbelegaufstellung!B40="Sanität",Einzelbelegaufstellung!G40,"0")</f>
        <v>0</v>
      </c>
      <c r="N36" s="4" t="str">
        <f>IF(Einzelbelegaufstellung!B40="Sonstige Ausgaben",Einzelbelegaufstellung!G40,"0")</f>
        <v>0</v>
      </c>
    </row>
    <row r="37" spans="1:14">
      <c r="A37" s="4">
        <v>36</v>
      </c>
      <c r="B37" s="4" t="str">
        <f>IF(Einzelbelegaufstellung!B41="Personal",Einzelbelegaufstellung!G41,"0")</f>
        <v>0</v>
      </c>
      <c r="C37" s="4" t="str">
        <f>IF(Einzelbelegaufstellung!B41="Material",Einzelbelegaufstellung!G41,"0")</f>
        <v>0</v>
      </c>
      <c r="D37" s="4" t="str">
        <f>IF(Einzelbelegaufstellung!B41="Druckausgaben",Einzelbelegaufstellung!G41,"0")</f>
        <v>0</v>
      </c>
      <c r="E37" s="4" t="str">
        <f>IF(Einzelbelegaufstellung!B41="Abgaben, Gebühren",Einzelbelegaufstellung!G41,"0")</f>
        <v>0</v>
      </c>
      <c r="F37" s="4" t="str">
        <f>IF(Einzelbelegaufstellung!B41="Mieten",Einzelbelegaufstellung!G41,"0")</f>
        <v>0</v>
      </c>
      <c r="G37" s="4" t="str">
        <f>IF(Einzelbelegaufstellung!B41="Kostenzuschüsse an SportlerInnen",Einzelbelegaufstellung!G41,"0")</f>
        <v>0</v>
      </c>
      <c r="H37" s="4" t="str">
        <f>IF(Einzelbelegaufstellung!B41="Kostenzuschüsse an TrainerInnen, FunktionärInnen",Einzelbelegaufstellung!G41,"0")</f>
        <v>0</v>
      </c>
      <c r="I37" s="4" t="str">
        <f>IF(Einzelbelegaufstellung!B41="Preisgelder",Einzelbelegaufstellung!G41,"0")</f>
        <v>0</v>
      </c>
      <c r="J37" s="4" t="str">
        <f>IF(Einzelbelegaufstellung!B41="Ausgaben für Ehrenpreise",Einzelbelegaufstellung!G41,"0")</f>
        <v>0</v>
      </c>
      <c r="K37" s="4" t="str">
        <f>IF(Einzelbelegaufstellung!B41="Werbeausgaben",Einzelbelegaufstellung!G41,"0")</f>
        <v>0</v>
      </c>
      <c r="L37" s="4" t="str">
        <f>IF(Einzelbelegaufstellung!B41="Polizei",Einzelbelegaufstellung!G41,"0")</f>
        <v>0</v>
      </c>
      <c r="M37" s="4" t="str">
        <f>IF(Einzelbelegaufstellung!B41="Sanität",Einzelbelegaufstellung!G41,"0")</f>
        <v>0</v>
      </c>
      <c r="N37" s="4" t="str">
        <f>IF(Einzelbelegaufstellung!B41="Sonstige Ausgaben",Einzelbelegaufstellung!G41,"0")</f>
        <v>0</v>
      </c>
    </row>
    <row r="38" spans="1:14">
      <c r="A38" s="4">
        <v>37</v>
      </c>
      <c r="B38" s="4" t="str">
        <f>IF(Einzelbelegaufstellung!B42="Personal",Einzelbelegaufstellung!G42,"0")</f>
        <v>0</v>
      </c>
      <c r="C38" s="4" t="str">
        <f>IF(Einzelbelegaufstellung!B42="Material",Einzelbelegaufstellung!G42,"0")</f>
        <v>0</v>
      </c>
      <c r="D38" s="4" t="str">
        <f>IF(Einzelbelegaufstellung!B42="Druckausgaben",Einzelbelegaufstellung!G42,"0")</f>
        <v>0</v>
      </c>
      <c r="E38" s="4" t="str">
        <f>IF(Einzelbelegaufstellung!B42="Abgaben, Gebühren",Einzelbelegaufstellung!G42,"0")</f>
        <v>0</v>
      </c>
      <c r="F38" s="4" t="str">
        <f>IF(Einzelbelegaufstellung!B42="Mieten",Einzelbelegaufstellung!G42,"0")</f>
        <v>0</v>
      </c>
      <c r="G38" s="4" t="str">
        <f>IF(Einzelbelegaufstellung!B42="Kostenzuschüsse an SportlerInnen",Einzelbelegaufstellung!G42,"0")</f>
        <v>0</v>
      </c>
      <c r="H38" s="4" t="str">
        <f>IF(Einzelbelegaufstellung!B42="Kostenzuschüsse an TrainerInnen, FunktionärInnen",Einzelbelegaufstellung!G42,"0")</f>
        <v>0</v>
      </c>
      <c r="I38" s="4" t="str">
        <f>IF(Einzelbelegaufstellung!B42="Preisgelder",Einzelbelegaufstellung!G42,"0")</f>
        <v>0</v>
      </c>
      <c r="J38" s="4" t="str">
        <f>IF(Einzelbelegaufstellung!B42="Ausgaben für Ehrenpreise",Einzelbelegaufstellung!G42,"0")</f>
        <v>0</v>
      </c>
      <c r="K38" s="4" t="str">
        <f>IF(Einzelbelegaufstellung!B42="Werbeausgaben",Einzelbelegaufstellung!G42,"0")</f>
        <v>0</v>
      </c>
      <c r="L38" s="4" t="str">
        <f>IF(Einzelbelegaufstellung!B42="Polizei",Einzelbelegaufstellung!G42,"0")</f>
        <v>0</v>
      </c>
      <c r="M38" s="4" t="str">
        <f>IF(Einzelbelegaufstellung!B42="Sanität",Einzelbelegaufstellung!G42,"0")</f>
        <v>0</v>
      </c>
      <c r="N38" s="4" t="str">
        <f>IF(Einzelbelegaufstellung!B42="Sonstige Ausgaben",Einzelbelegaufstellung!G42,"0")</f>
        <v>0</v>
      </c>
    </row>
    <row r="39" spans="1:14">
      <c r="A39" s="4">
        <v>38</v>
      </c>
      <c r="B39" s="4" t="str">
        <f>IF(Einzelbelegaufstellung!B43="Personal",Einzelbelegaufstellung!G43,"0")</f>
        <v>0</v>
      </c>
      <c r="C39" s="4" t="str">
        <f>IF(Einzelbelegaufstellung!B43="Material",Einzelbelegaufstellung!G43,"0")</f>
        <v>0</v>
      </c>
      <c r="D39" s="4" t="str">
        <f>IF(Einzelbelegaufstellung!B43="Druckausgaben",Einzelbelegaufstellung!G43,"0")</f>
        <v>0</v>
      </c>
      <c r="E39" s="4" t="str">
        <f>IF(Einzelbelegaufstellung!B43="Abgaben, Gebühren",Einzelbelegaufstellung!G43,"0")</f>
        <v>0</v>
      </c>
      <c r="F39" s="4" t="str">
        <f>IF(Einzelbelegaufstellung!B43="Mieten",Einzelbelegaufstellung!G43,"0")</f>
        <v>0</v>
      </c>
      <c r="G39" s="4" t="str">
        <f>IF(Einzelbelegaufstellung!B43="Kostenzuschüsse an SportlerInnen",Einzelbelegaufstellung!G43,"0")</f>
        <v>0</v>
      </c>
      <c r="H39" s="4" t="str">
        <f>IF(Einzelbelegaufstellung!B43="Kostenzuschüsse an TrainerInnen, FunktionärInnen",Einzelbelegaufstellung!G43,"0")</f>
        <v>0</v>
      </c>
      <c r="I39" s="4" t="str">
        <f>IF(Einzelbelegaufstellung!B43="Preisgelder",Einzelbelegaufstellung!G43,"0")</f>
        <v>0</v>
      </c>
      <c r="J39" s="4" t="str">
        <f>IF(Einzelbelegaufstellung!B43="Ausgaben für Ehrenpreise",Einzelbelegaufstellung!G43,"0")</f>
        <v>0</v>
      </c>
      <c r="K39" s="4" t="str">
        <f>IF(Einzelbelegaufstellung!B43="Werbeausgaben",Einzelbelegaufstellung!G43,"0")</f>
        <v>0</v>
      </c>
      <c r="L39" s="4" t="str">
        <f>IF(Einzelbelegaufstellung!B43="Polizei",Einzelbelegaufstellung!G43,"0")</f>
        <v>0</v>
      </c>
      <c r="M39" s="4" t="str">
        <f>IF(Einzelbelegaufstellung!B43="Sanität",Einzelbelegaufstellung!G43,"0")</f>
        <v>0</v>
      </c>
      <c r="N39" s="4" t="str">
        <f>IF(Einzelbelegaufstellung!B43="Sonstige Ausgaben",Einzelbelegaufstellung!G43,"0")</f>
        <v>0</v>
      </c>
    </row>
    <row r="40" spans="1:14">
      <c r="A40" s="4">
        <v>39</v>
      </c>
      <c r="B40" s="4" t="str">
        <f>IF(Einzelbelegaufstellung!B44="Personal",Einzelbelegaufstellung!G44,"0")</f>
        <v>0</v>
      </c>
      <c r="C40" s="4" t="str">
        <f>IF(Einzelbelegaufstellung!B44="Material",Einzelbelegaufstellung!G44,"0")</f>
        <v>0</v>
      </c>
      <c r="D40" s="4" t="str">
        <f>IF(Einzelbelegaufstellung!B44="Druckausgaben",Einzelbelegaufstellung!G44,"0")</f>
        <v>0</v>
      </c>
      <c r="E40" s="4" t="str">
        <f>IF(Einzelbelegaufstellung!B44="Abgaben, Gebühren",Einzelbelegaufstellung!G44,"0")</f>
        <v>0</v>
      </c>
      <c r="F40" s="4" t="str">
        <f>IF(Einzelbelegaufstellung!B44="Mieten",Einzelbelegaufstellung!G44,"0")</f>
        <v>0</v>
      </c>
      <c r="G40" s="4" t="str">
        <f>IF(Einzelbelegaufstellung!B44="Kostenzuschüsse an SportlerInnen",Einzelbelegaufstellung!G44,"0")</f>
        <v>0</v>
      </c>
      <c r="H40" s="4" t="str">
        <f>IF(Einzelbelegaufstellung!B44="Kostenzuschüsse an TrainerInnen, FunktionärInnen",Einzelbelegaufstellung!G44,"0")</f>
        <v>0</v>
      </c>
      <c r="I40" s="4" t="str">
        <f>IF(Einzelbelegaufstellung!B44="Preisgelder",Einzelbelegaufstellung!G44,"0")</f>
        <v>0</v>
      </c>
      <c r="J40" s="4" t="str">
        <f>IF(Einzelbelegaufstellung!B44="Ausgaben für Ehrenpreise",Einzelbelegaufstellung!G44,"0")</f>
        <v>0</v>
      </c>
      <c r="K40" s="4" t="str">
        <f>IF(Einzelbelegaufstellung!B44="Werbeausgaben",Einzelbelegaufstellung!G44,"0")</f>
        <v>0</v>
      </c>
      <c r="L40" s="4" t="str">
        <f>IF(Einzelbelegaufstellung!B44="Polizei",Einzelbelegaufstellung!G44,"0")</f>
        <v>0</v>
      </c>
      <c r="M40" s="4" t="str">
        <f>IF(Einzelbelegaufstellung!B44="Sanität",Einzelbelegaufstellung!G44,"0")</f>
        <v>0</v>
      </c>
      <c r="N40" s="4" t="str">
        <f>IF(Einzelbelegaufstellung!B44="Sonstige Ausgaben",Einzelbelegaufstellung!G44,"0")</f>
        <v>0</v>
      </c>
    </row>
    <row r="41" spans="1:14">
      <c r="A41" s="4">
        <v>40</v>
      </c>
      <c r="B41" s="4" t="str">
        <f>IF(Einzelbelegaufstellung!B45="Personal",Einzelbelegaufstellung!G45,"0")</f>
        <v>0</v>
      </c>
      <c r="C41" s="4" t="str">
        <f>IF(Einzelbelegaufstellung!B45="Material",Einzelbelegaufstellung!G45,"0")</f>
        <v>0</v>
      </c>
      <c r="D41" s="4" t="str">
        <f>IF(Einzelbelegaufstellung!B45="Druckausgaben",Einzelbelegaufstellung!G45,"0")</f>
        <v>0</v>
      </c>
      <c r="E41" s="4" t="str">
        <f>IF(Einzelbelegaufstellung!B45="Abgaben, Gebühren",Einzelbelegaufstellung!G45,"0")</f>
        <v>0</v>
      </c>
      <c r="F41" s="4" t="str">
        <f>IF(Einzelbelegaufstellung!B45="Mieten",Einzelbelegaufstellung!G45,"0")</f>
        <v>0</v>
      </c>
      <c r="G41" s="4" t="str">
        <f>IF(Einzelbelegaufstellung!B45="Kostenzuschüsse an SportlerInnen",Einzelbelegaufstellung!G45,"0")</f>
        <v>0</v>
      </c>
      <c r="H41" s="4" t="str">
        <f>IF(Einzelbelegaufstellung!B45="Kostenzuschüsse an TrainerInnen, FunktionärInnen",Einzelbelegaufstellung!G45,"0")</f>
        <v>0</v>
      </c>
      <c r="I41" s="4" t="str">
        <f>IF(Einzelbelegaufstellung!B45="Preisgelder",Einzelbelegaufstellung!G45,"0")</f>
        <v>0</v>
      </c>
      <c r="J41" s="4" t="str">
        <f>IF(Einzelbelegaufstellung!B45="Ausgaben für Ehrenpreise",Einzelbelegaufstellung!G45,"0")</f>
        <v>0</v>
      </c>
      <c r="K41" s="4" t="str">
        <f>IF(Einzelbelegaufstellung!B45="Werbeausgaben",Einzelbelegaufstellung!G45,"0")</f>
        <v>0</v>
      </c>
      <c r="L41" s="4" t="str">
        <f>IF(Einzelbelegaufstellung!B45="Polizei",Einzelbelegaufstellung!G45,"0")</f>
        <v>0</v>
      </c>
      <c r="M41" s="4" t="str">
        <f>IF(Einzelbelegaufstellung!B45="Sanität",Einzelbelegaufstellung!G45,"0")</f>
        <v>0</v>
      </c>
      <c r="N41" s="4" t="str">
        <f>IF(Einzelbelegaufstellung!B45="Sonstige Ausgaben",Einzelbelegaufstellung!G45,"0")</f>
        <v>0</v>
      </c>
    </row>
    <row r="42" spans="1:14">
      <c r="A42" s="4">
        <v>41</v>
      </c>
      <c r="B42" s="4" t="str">
        <f>IF(Einzelbelegaufstellung!B52="Personal",Einzelbelegaufstellung!G52,"0")</f>
        <v>0</v>
      </c>
      <c r="C42" s="4" t="str">
        <f>IF(Einzelbelegaufstellung!B52="Material",Einzelbelegaufstellung!G52,"0")</f>
        <v>0</v>
      </c>
      <c r="D42" s="4" t="str">
        <f>IF(Einzelbelegaufstellung!B52="Druckausgaben",Einzelbelegaufstellung!G52,"0")</f>
        <v>0</v>
      </c>
      <c r="E42" s="4" t="str">
        <f>IF(Einzelbelegaufstellung!B52="Abgaben, Gebühren",Einzelbelegaufstellung!G52,"0")</f>
        <v>0</v>
      </c>
      <c r="F42" s="4" t="str">
        <f>IF(Einzelbelegaufstellung!B52="Mieten",Einzelbelegaufstellung!G52,"0")</f>
        <v>0</v>
      </c>
      <c r="G42" s="4" t="str">
        <f>IF(Einzelbelegaufstellung!B52="Kostenzuschüsse an SportlerInnen",Einzelbelegaufstellung!G52,"0")</f>
        <v>0</v>
      </c>
      <c r="H42" s="4" t="str">
        <f>IF(Einzelbelegaufstellung!B52="Kostenzuschüsse an TrainerInnen, FunktionärInnen",Einzelbelegaufstellung!G52,"0")</f>
        <v>0</v>
      </c>
      <c r="I42" s="4" t="str">
        <f>IF(Einzelbelegaufstellung!B52="Preisgelder",Einzelbelegaufstellung!G52,"0")</f>
        <v>0</v>
      </c>
      <c r="J42" s="4" t="str">
        <f>IF(Einzelbelegaufstellung!B52="Ausgaben für Ehrenpreise",Einzelbelegaufstellung!G52,"0")</f>
        <v>0</v>
      </c>
      <c r="K42" s="4" t="str">
        <f>IF(Einzelbelegaufstellung!B52="Werbeausgaben",Einzelbelegaufstellung!G52,"0")</f>
        <v>0</v>
      </c>
      <c r="L42" s="4" t="str">
        <f>IF(Einzelbelegaufstellung!B52="Polizei",Einzelbelegaufstellung!G52,"0")</f>
        <v>0</v>
      </c>
      <c r="M42" s="4" t="str">
        <f>IF(Einzelbelegaufstellung!B52="Sanität",Einzelbelegaufstellung!G52,"0")</f>
        <v>0</v>
      </c>
      <c r="N42" s="4" t="str">
        <f>IF(Einzelbelegaufstellung!B52="Sonstige Ausgaben",Einzelbelegaufstellung!G52,"0")</f>
        <v>0</v>
      </c>
    </row>
    <row r="43" spans="1:14">
      <c r="A43" s="4">
        <v>42</v>
      </c>
      <c r="B43" s="4" t="str">
        <f>IF(Einzelbelegaufstellung!B53="Personal",Einzelbelegaufstellung!G53,"0")</f>
        <v>0</v>
      </c>
      <c r="C43" s="4" t="str">
        <f>IF(Einzelbelegaufstellung!B53="Material",Einzelbelegaufstellung!G53,"0")</f>
        <v>0</v>
      </c>
      <c r="D43" s="4" t="str">
        <f>IF(Einzelbelegaufstellung!B53="Druckausgaben",Einzelbelegaufstellung!G53,"0")</f>
        <v>0</v>
      </c>
      <c r="E43" s="4" t="str">
        <f>IF(Einzelbelegaufstellung!B53="Abgaben, Gebühren",Einzelbelegaufstellung!G53,"0")</f>
        <v>0</v>
      </c>
      <c r="F43" s="4" t="str">
        <f>IF(Einzelbelegaufstellung!B53="Mieten",Einzelbelegaufstellung!G53,"0")</f>
        <v>0</v>
      </c>
      <c r="G43" s="4" t="str">
        <f>IF(Einzelbelegaufstellung!B53="Kostenzuschüsse an SportlerInnen",Einzelbelegaufstellung!G53,"0")</f>
        <v>0</v>
      </c>
      <c r="H43" s="4" t="str">
        <f>IF(Einzelbelegaufstellung!B53="Kostenzuschüsse an TrainerInnen, FunktionärInnen",Einzelbelegaufstellung!G53,"0")</f>
        <v>0</v>
      </c>
      <c r="I43" s="4" t="str">
        <f>IF(Einzelbelegaufstellung!B53="Preisgelder",Einzelbelegaufstellung!G53,"0")</f>
        <v>0</v>
      </c>
      <c r="J43" s="4" t="str">
        <f>IF(Einzelbelegaufstellung!B53="Ausgaben für Ehrenpreise",Einzelbelegaufstellung!G53,"0")</f>
        <v>0</v>
      </c>
      <c r="K43" s="4" t="str">
        <f>IF(Einzelbelegaufstellung!B53="Werbeausgaben",Einzelbelegaufstellung!G53,"0")</f>
        <v>0</v>
      </c>
      <c r="L43" s="4" t="str">
        <f>IF(Einzelbelegaufstellung!B53="Polizei",Einzelbelegaufstellung!G53,"0")</f>
        <v>0</v>
      </c>
      <c r="M43" s="4" t="str">
        <f>IF(Einzelbelegaufstellung!B53="Sanität",Einzelbelegaufstellung!G53,"0")</f>
        <v>0</v>
      </c>
      <c r="N43" s="4" t="str">
        <f>IF(Einzelbelegaufstellung!B53="Sonstige Ausgaben",Einzelbelegaufstellung!G53,"0")</f>
        <v>0</v>
      </c>
    </row>
    <row r="44" spans="1:14">
      <c r="A44" s="4">
        <v>43</v>
      </c>
      <c r="B44" s="4" t="str">
        <f>IF(Einzelbelegaufstellung!B54="Personal",Einzelbelegaufstellung!G54,"0")</f>
        <v>0</v>
      </c>
      <c r="C44" s="4" t="str">
        <f>IF(Einzelbelegaufstellung!B54="Material",Einzelbelegaufstellung!G54,"0")</f>
        <v>0</v>
      </c>
      <c r="D44" s="4" t="str">
        <f>IF(Einzelbelegaufstellung!B54="Druckausgaben",Einzelbelegaufstellung!G54,"0")</f>
        <v>0</v>
      </c>
      <c r="E44" s="4" t="str">
        <f>IF(Einzelbelegaufstellung!B54="Abgaben, Gebühren",Einzelbelegaufstellung!G54,"0")</f>
        <v>0</v>
      </c>
      <c r="F44" s="4" t="str">
        <f>IF(Einzelbelegaufstellung!B54="Mieten",Einzelbelegaufstellung!G54,"0")</f>
        <v>0</v>
      </c>
      <c r="G44" s="4" t="str">
        <f>IF(Einzelbelegaufstellung!B54="Kostenzuschüsse an SportlerInnen",Einzelbelegaufstellung!G54,"0")</f>
        <v>0</v>
      </c>
      <c r="H44" s="4" t="str">
        <f>IF(Einzelbelegaufstellung!B54="Kostenzuschüsse an TrainerInnen, FunktionärInnen",Einzelbelegaufstellung!G54,"0")</f>
        <v>0</v>
      </c>
      <c r="I44" s="4" t="str">
        <f>IF(Einzelbelegaufstellung!B54="Preisgelder",Einzelbelegaufstellung!G54,"0")</f>
        <v>0</v>
      </c>
      <c r="J44" s="4" t="str">
        <f>IF(Einzelbelegaufstellung!B54="Ausgaben für Ehrenpreise",Einzelbelegaufstellung!G54,"0")</f>
        <v>0</v>
      </c>
      <c r="K44" s="4" t="str">
        <f>IF(Einzelbelegaufstellung!B54="Werbeausgaben",Einzelbelegaufstellung!G54,"0")</f>
        <v>0</v>
      </c>
      <c r="L44" s="4" t="str">
        <f>IF(Einzelbelegaufstellung!B54="Polizei",Einzelbelegaufstellung!G54,"0")</f>
        <v>0</v>
      </c>
      <c r="M44" s="4" t="str">
        <f>IF(Einzelbelegaufstellung!B54="Sanität",Einzelbelegaufstellung!G54,"0")</f>
        <v>0</v>
      </c>
      <c r="N44" s="4" t="str">
        <f>IF(Einzelbelegaufstellung!B54="Sonstige Ausgaben",Einzelbelegaufstellung!G54,"0")</f>
        <v>0</v>
      </c>
    </row>
    <row r="45" spans="1:14">
      <c r="A45" s="4">
        <v>44</v>
      </c>
      <c r="B45" s="4" t="str">
        <f>IF(Einzelbelegaufstellung!B55="Personal",Einzelbelegaufstellung!G55,"0")</f>
        <v>0</v>
      </c>
      <c r="C45" s="4" t="str">
        <f>IF(Einzelbelegaufstellung!B55="Material",Einzelbelegaufstellung!G55,"0")</f>
        <v>0</v>
      </c>
      <c r="D45" s="4" t="str">
        <f>IF(Einzelbelegaufstellung!B55="Druckausgaben",Einzelbelegaufstellung!G55,"0")</f>
        <v>0</v>
      </c>
      <c r="E45" s="4" t="str">
        <f>IF(Einzelbelegaufstellung!B55="Abgaben, Gebühren",Einzelbelegaufstellung!G55,"0")</f>
        <v>0</v>
      </c>
      <c r="F45" s="4" t="str">
        <f>IF(Einzelbelegaufstellung!B55="Mieten",Einzelbelegaufstellung!G55,"0")</f>
        <v>0</v>
      </c>
      <c r="G45" s="4" t="str">
        <f>IF(Einzelbelegaufstellung!B55="Kostenzuschüsse an SportlerInnen",Einzelbelegaufstellung!G55,"0")</f>
        <v>0</v>
      </c>
      <c r="H45" s="4" t="str">
        <f>IF(Einzelbelegaufstellung!B55="Kostenzuschüsse an TrainerInnen, FunktionärInnen",Einzelbelegaufstellung!G55,"0")</f>
        <v>0</v>
      </c>
      <c r="I45" s="4" t="str">
        <f>IF(Einzelbelegaufstellung!B55="Preisgelder",Einzelbelegaufstellung!G55,"0")</f>
        <v>0</v>
      </c>
      <c r="J45" s="4" t="str">
        <f>IF(Einzelbelegaufstellung!B55="Ausgaben für Ehrenpreise",Einzelbelegaufstellung!G55,"0")</f>
        <v>0</v>
      </c>
      <c r="K45" s="4" t="str">
        <f>IF(Einzelbelegaufstellung!B55="Werbeausgaben",Einzelbelegaufstellung!G55,"0")</f>
        <v>0</v>
      </c>
      <c r="L45" s="4" t="str">
        <f>IF(Einzelbelegaufstellung!B55="Polizei",Einzelbelegaufstellung!G55,"0")</f>
        <v>0</v>
      </c>
      <c r="M45" s="4" t="str">
        <f>IF(Einzelbelegaufstellung!B55="Sanität",Einzelbelegaufstellung!G55,"0")</f>
        <v>0</v>
      </c>
      <c r="N45" s="4" t="str">
        <f>IF(Einzelbelegaufstellung!B55="Sonstige Ausgaben",Einzelbelegaufstellung!G55,"0")</f>
        <v>0</v>
      </c>
    </row>
    <row r="46" spans="1:14">
      <c r="A46" s="4">
        <v>45</v>
      </c>
      <c r="B46" s="4" t="str">
        <f>IF(Einzelbelegaufstellung!B56="Personal",Einzelbelegaufstellung!G56,"0")</f>
        <v>0</v>
      </c>
      <c r="C46" s="4" t="str">
        <f>IF(Einzelbelegaufstellung!B56="Material",Einzelbelegaufstellung!G56,"0")</f>
        <v>0</v>
      </c>
      <c r="D46" s="4" t="str">
        <f>IF(Einzelbelegaufstellung!B56="Druckausgaben",Einzelbelegaufstellung!G56,"0")</f>
        <v>0</v>
      </c>
      <c r="E46" s="4" t="str">
        <f>IF(Einzelbelegaufstellung!B56="Abgaben, Gebühren",Einzelbelegaufstellung!G56,"0")</f>
        <v>0</v>
      </c>
      <c r="F46" s="4" t="str">
        <f>IF(Einzelbelegaufstellung!B56="Mieten",Einzelbelegaufstellung!G56,"0")</f>
        <v>0</v>
      </c>
      <c r="G46" s="4" t="str">
        <f>IF(Einzelbelegaufstellung!B56="Kostenzuschüsse an SportlerInnen",Einzelbelegaufstellung!G56,"0")</f>
        <v>0</v>
      </c>
      <c r="H46" s="4" t="str">
        <f>IF(Einzelbelegaufstellung!B56="Kostenzuschüsse an TrainerInnen, FunktionärInnen",Einzelbelegaufstellung!G56,"0")</f>
        <v>0</v>
      </c>
      <c r="I46" s="4" t="str">
        <f>IF(Einzelbelegaufstellung!B56="Preisgelder",Einzelbelegaufstellung!G56,"0")</f>
        <v>0</v>
      </c>
      <c r="J46" s="4" t="str">
        <f>IF(Einzelbelegaufstellung!B56="Ausgaben für Ehrenpreise",Einzelbelegaufstellung!G56,"0")</f>
        <v>0</v>
      </c>
      <c r="K46" s="4" t="str">
        <f>IF(Einzelbelegaufstellung!B56="Werbeausgaben",Einzelbelegaufstellung!G56,"0")</f>
        <v>0</v>
      </c>
      <c r="L46" s="4" t="str">
        <f>IF(Einzelbelegaufstellung!B56="Polizei",Einzelbelegaufstellung!G56,"0")</f>
        <v>0</v>
      </c>
      <c r="M46" s="4" t="str">
        <f>IF(Einzelbelegaufstellung!B56="Sanität",Einzelbelegaufstellung!G56,"0")</f>
        <v>0</v>
      </c>
      <c r="N46" s="4" t="str">
        <f>IF(Einzelbelegaufstellung!B56="Sonstige Ausgaben",Einzelbelegaufstellung!G56,"0")</f>
        <v>0</v>
      </c>
    </row>
    <row r="47" spans="1:14">
      <c r="A47" s="4">
        <v>46</v>
      </c>
      <c r="B47" s="4" t="str">
        <f>IF(Einzelbelegaufstellung!B57="Personal",Einzelbelegaufstellung!G57,"0")</f>
        <v>0</v>
      </c>
      <c r="C47" s="4" t="str">
        <f>IF(Einzelbelegaufstellung!B57="Material",Einzelbelegaufstellung!G57,"0")</f>
        <v>0</v>
      </c>
      <c r="D47" s="4" t="str">
        <f>IF(Einzelbelegaufstellung!B57="Druckausgaben",Einzelbelegaufstellung!G57,"0")</f>
        <v>0</v>
      </c>
      <c r="E47" s="4" t="str">
        <f>IF(Einzelbelegaufstellung!B57="Abgaben, Gebühren",Einzelbelegaufstellung!G57,"0")</f>
        <v>0</v>
      </c>
      <c r="F47" s="4" t="str">
        <f>IF(Einzelbelegaufstellung!B57="Mieten",Einzelbelegaufstellung!G57,"0")</f>
        <v>0</v>
      </c>
      <c r="G47" s="4" t="str">
        <f>IF(Einzelbelegaufstellung!B57="Kostenzuschüsse an SportlerInnen",Einzelbelegaufstellung!G57,"0")</f>
        <v>0</v>
      </c>
      <c r="H47" s="4" t="str">
        <f>IF(Einzelbelegaufstellung!B57="Kostenzuschüsse an TrainerInnen, FunktionärInnen",Einzelbelegaufstellung!G57,"0")</f>
        <v>0</v>
      </c>
      <c r="I47" s="4" t="str">
        <f>IF(Einzelbelegaufstellung!B57="Preisgelder",Einzelbelegaufstellung!G57,"0")</f>
        <v>0</v>
      </c>
      <c r="J47" s="4" t="str">
        <f>IF(Einzelbelegaufstellung!B57="Ausgaben für Ehrenpreise",Einzelbelegaufstellung!G57,"0")</f>
        <v>0</v>
      </c>
      <c r="K47" s="4" t="str">
        <f>IF(Einzelbelegaufstellung!B57="Werbeausgaben",Einzelbelegaufstellung!G57,"0")</f>
        <v>0</v>
      </c>
      <c r="L47" s="4" t="str">
        <f>IF(Einzelbelegaufstellung!B57="Polizei",Einzelbelegaufstellung!G57,"0")</f>
        <v>0</v>
      </c>
      <c r="M47" s="4" t="str">
        <f>IF(Einzelbelegaufstellung!B57="Sanität",Einzelbelegaufstellung!G57,"0")</f>
        <v>0</v>
      </c>
      <c r="N47" s="4" t="str">
        <f>IF(Einzelbelegaufstellung!B57="Sonstige Ausgaben",Einzelbelegaufstellung!G57,"0")</f>
        <v>0</v>
      </c>
    </row>
    <row r="48" spans="1:14">
      <c r="A48" s="4">
        <v>47</v>
      </c>
      <c r="B48" s="4" t="str">
        <f>IF(Einzelbelegaufstellung!B58="Personal",Einzelbelegaufstellung!G58,"0")</f>
        <v>0</v>
      </c>
      <c r="C48" s="4" t="str">
        <f>IF(Einzelbelegaufstellung!B58="Material",Einzelbelegaufstellung!G58,"0")</f>
        <v>0</v>
      </c>
      <c r="D48" s="4" t="str">
        <f>IF(Einzelbelegaufstellung!B58="Druckausgaben",Einzelbelegaufstellung!G58,"0")</f>
        <v>0</v>
      </c>
      <c r="E48" s="4" t="str">
        <f>IF(Einzelbelegaufstellung!B58="Abgaben, Gebühren",Einzelbelegaufstellung!G58,"0")</f>
        <v>0</v>
      </c>
      <c r="F48" s="4" t="str">
        <f>IF(Einzelbelegaufstellung!B58="Mieten",Einzelbelegaufstellung!G58,"0")</f>
        <v>0</v>
      </c>
      <c r="G48" s="4" t="str">
        <f>IF(Einzelbelegaufstellung!B58="Kostenzuschüsse an SportlerInnen",Einzelbelegaufstellung!G58,"0")</f>
        <v>0</v>
      </c>
      <c r="H48" s="4" t="str">
        <f>IF(Einzelbelegaufstellung!B58="Kostenzuschüsse an TrainerInnen, FunktionärInnen",Einzelbelegaufstellung!G58,"0")</f>
        <v>0</v>
      </c>
      <c r="I48" s="4" t="str">
        <f>IF(Einzelbelegaufstellung!B58="Preisgelder",Einzelbelegaufstellung!G58,"0")</f>
        <v>0</v>
      </c>
      <c r="J48" s="4" t="str">
        <f>IF(Einzelbelegaufstellung!B58="Ausgaben für Ehrenpreise",Einzelbelegaufstellung!G58,"0")</f>
        <v>0</v>
      </c>
      <c r="K48" s="4" t="str">
        <f>IF(Einzelbelegaufstellung!B58="Werbeausgaben",Einzelbelegaufstellung!G58,"0")</f>
        <v>0</v>
      </c>
      <c r="L48" s="4" t="str">
        <f>IF(Einzelbelegaufstellung!B58="Polizei",Einzelbelegaufstellung!G58,"0")</f>
        <v>0</v>
      </c>
      <c r="M48" s="4" t="str">
        <f>IF(Einzelbelegaufstellung!B58="Sanität",Einzelbelegaufstellung!G58,"0")</f>
        <v>0</v>
      </c>
      <c r="N48" s="4" t="str">
        <f>IF(Einzelbelegaufstellung!B58="Sonstige Ausgaben",Einzelbelegaufstellung!G58,"0")</f>
        <v>0</v>
      </c>
    </row>
    <row r="49" spans="1:14">
      <c r="A49" s="4">
        <v>48</v>
      </c>
      <c r="B49" s="4" t="str">
        <f>IF(Einzelbelegaufstellung!B59="Personal",Einzelbelegaufstellung!G59,"0")</f>
        <v>0</v>
      </c>
      <c r="C49" s="4" t="str">
        <f>IF(Einzelbelegaufstellung!B59="Material",Einzelbelegaufstellung!G59,"0")</f>
        <v>0</v>
      </c>
      <c r="D49" s="4" t="str">
        <f>IF(Einzelbelegaufstellung!B59="Druckausgaben",Einzelbelegaufstellung!G59,"0")</f>
        <v>0</v>
      </c>
      <c r="E49" s="4" t="str">
        <f>IF(Einzelbelegaufstellung!B59="Abgaben, Gebühren",Einzelbelegaufstellung!G59,"0")</f>
        <v>0</v>
      </c>
      <c r="F49" s="4" t="str">
        <f>IF(Einzelbelegaufstellung!B59="Mieten",Einzelbelegaufstellung!G59,"0")</f>
        <v>0</v>
      </c>
      <c r="G49" s="4" t="str">
        <f>IF(Einzelbelegaufstellung!B59="Kostenzuschüsse an SportlerInnen",Einzelbelegaufstellung!G59,"0")</f>
        <v>0</v>
      </c>
      <c r="H49" s="4" t="str">
        <f>IF(Einzelbelegaufstellung!B59="Kostenzuschüsse an TrainerInnen, FunktionärInnen",Einzelbelegaufstellung!G59,"0")</f>
        <v>0</v>
      </c>
      <c r="I49" s="4" t="str">
        <f>IF(Einzelbelegaufstellung!B59="Preisgelder",Einzelbelegaufstellung!G59,"0")</f>
        <v>0</v>
      </c>
      <c r="J49" s="4" t="str">
        <f>IF(Einzelbelegaufstellung!B59="Ausgaben für Ehrenpreise",Einzelbelegaufstellung!G59,"0")</f>
        <v>0</v>
      </c>
      <c r="K49" s="4" t="str">
        <f>IF(Einzelbelegaufstellung!B59="Werbeausgaben",Einzelbelegaufstellung!G59,"0")</f>
        <v>0</v>
      </c>
      <c r="L49" s="4" t="str">
        <f>IF(Einzelbelegaufstellung!B59="Polizei",Einzelbelegaufstellung!G59,"0")</f>
        <v>0</v>
      </c>
      <c r="M49" s="4" t="str">
        <f>IF(Einzelbelegaufstellung!B59="Sanität",Einzelbelegaufstellung!G59,"0")</f>
        <v>0</v>
      </c>
      <c r="N49" s="4" t="str">
        <f>IF(Einzelbelegaufstellung!B59="Sonstige Ausgaben",Einzelbelegaufstellung!G59,"0")</f>
        <v>0</v>
      </c>
    </row>
    <row r="50" spans="1:14">
      <c r="A50" s="4">
        <v>49</v>
      </c>
      <c r="B50" s="4" t="str">
        <f>IF(Einzelbelegaufstellung!B60="Personal",Einzelbelegaufstellung!G60,"0")</f>
        <v>0</v>
      </c>
      <c r="C50" s="4" t="str">
        <f>IF(Einzelbelegaufstellung!B60="Material",Einzelbelegaufstellung!G60,"0")</f>
        <v>0</v>
      </c>
      <c r="D50" s="4" t="str">
        <f>IF(Einzelbelegaufstellung!B60="Druckausgaben",Einzelbelegaufstellung!G60,"0")</f>
        <v>0</v>
      </c>
      <c r="E50" s="4" t="str">
        <f>IF(Einzelbelegaufstellung!B60="Abgaben, Gebühren",Einzelbelegaufstellung!G60,"0")</f>
        <v>0</v>
      </c>
      <c r="F50" s="4" t="str">
        <f>IF(Einzelbelegaufstellung!B60="Mieten",Einzelbelegaufstellung!G60,"0")</f>
        <v>0</v>
      </c>
      <c r="G50" s="4" t="str">
        <f>IF(Einzelbelegaufstellung!B60="Kostenzuschüsse an SportlerInnen",Einzelbelegaufstellung!G60,"0")</f>
        <v>0</v>
      </c>
      <c r="H50" s="4" t="str">
        <f>IF(Einzelbelegaufstellung!B60="Kostenzuschüsse an TrainerInnen, FunktionärInnen",Einzelbelegaufstellung!G60,"0")</f>
        <v>0</v>
      </c>
      <c r="I50" s="4" t="str">
        <f>IF(Einzelbelegaufstellung!B60="Preisgelder",Einzelbelegaufstellung!G60,"0")</f>
        <v>0</v>
      </c>
      <c r="J50" s="4" t="str">
        <f>IF(Einzelbelegaufstellung!B60="Ausgaben für Ehrenpreise",Einzelbelegaufstellung!G60,"0")</f>
        <v>0</v>
      </c>
      <c r="K50" s="4" t="str">
        <f>IF(Einzelbelegaufstellung!B60="Werbeausgaben",Einzelbelegaufstellung!G60,"0")</f>
        <v>0</v>
      </c>
      <c r="L50" s="4" t="str">
        <f>IF(Einzelbelegaufstellung!B60="Polizei",Einzelbelegaufstellung!G60,"0")</f>
        <v>0</v>
      </c>
      <c r="M50" s="4" t="str">
        <f>IF(Einzelbelegaufstellung!B60="Sanität",Einzelbelegaufstellung!G60,"0")</f>
        <v>0</v>
      </c>
      <c r="N50" s="4" t="str">
        <f>IF(Einzelbelegaufstellung!B60="Sonstige Ausgaben",Einzelbelegaufstellung!G60,"0")</f>
        <v>0</v>
      </c>
    </row>
    <row r="51" spans="1:14">
      <c r="A51" s="4">
        <v>50</v>
      </c>
      <c r="B51" s="4" t="str">
        <f>IF(Einzelbelegaufstellung!B61="Personal",Einzelbelegaufstellung!G61,"0")</f>
        <v>0</v>
      </c>
      <c r="C51" s="4" t="str">
        <f>IF(Einzelbelegaufstellung!B61="Material",Einzelbelegaufstellung!G61,"0")</f>
        <v>0</v>
      </c>
      <c r="D51" s="4" t="str">
        <f>IF(Einzelbelegaufstellung!B61="Druckausgaben",Einzelbelegaufstellung!G61,"0")</f>
        <v>0</v>
      </c>
      <c r="E51" s="4" t="str">
        <f>IF(Einzelbelegaufstellung!B61="Abgaben, Gebühren",Einzelbelegaufstellung!G61,"0")</f>
        <v>0</v>
      </c>
      <c r="F51" s="4" t="str">
        <f>IF(Einzelbelegaufstellung!B61="Mieten",Einzelbelegaufstellung!G61,"0")</f>
        <v>0</v>
      </c>
      <c r="G51" s="4" t="str">
        <f>IF(Einzelbelegaufstellung!B61="Kostenzuschüsse an SportlerInnen",Einzelbelegaufstellung!G61,"0")</f>
        <v>0</v>
      </c>
      <c r="H51" s="4" t="str">
        <f>IF(Einzelbelegaufstellung!B61="Kostenzuschüsse an TrainerInnen, FunktionärInnen",Einzelbelegaufstellung!G61,"0")</f>
        <v>0</v>
      </c>
      <c r="I51" s="4" t="str">
        <f>IF(Einzelbelegaufstellung!B61="Preisgelder",Einzelbelegaufstellung!G61,"0")</f>
        <v>0</v>
      </c>
      <c r="J51" s="4" t="str">
        <f>IF(Einzelbelegaufstellung!B61="Ausgaben für Ehrenpreise",Einzelbelegaufstellung!G61,"0")</f>
        <v>0</v>
      </c>
      <c r="K51" s="4" t="str">
        <f>IF(Einzelbelegaufstellung!B61="Werbeausgaben",Einzelbelegaufstellung!G61,"0")</f>
        <v>0</v>
      </c>
      <c r="L51" s="4" t="str">
        <f>IF(Einzelbelegaufstellung!B61="Polizei",Einzelbelegaufstellung!G61,"0")</f>
        <v>0</v>
      </c>
      <c r="M51" s="4" t="str">
        <f>IF(Einzelbelegaufstellung!B61="Sanität",Einzelbelegaufstellung!G61,"0")</f>
        <v>0</v>
      </c>
      <c r="N51" s="4" t="str">
        <f>IF(Einzelbelegaufstellung!B61="Sonstige Ausgaben",Einzelbelegaufstellung!G61,"0")</f>
        <v>0</v>
      </c>
    </row>
    <row r="52" spans="1:14">
      <c r="A52" s="4">
        <v>51</v>
      </c>
      <c r="B52" s="4" t="str">
        <f>IF(Einzelbelegaufstellung!B62="Personal",Einzelbelegaufstellung!G62,"0")</f>
        <v>0</v>
      </c>
      <c r="C52" s="4" t="str">
        <f>IF(Einzelbelegaufstellung!B62="Material",Einzelbelegaufstellung!G62,"0")</f>
        <v>0</v>
      </c>
      <c r="D52" s="4" t="str">
        <f>IF(Einzelbelegaufstellung!B62="Druckausgaben",Einzelbelegaufstellung!G62,"0")</f>
        <v>0</v>
      </c>
      <c r="E52" s="4" t="str">
        <f>IF(Einzelbelegaufstellung!B62="Abgaben, Gebühren",Einzelbelegaufstellung!G62,"0")</f>
        <v>0</v>
      </c>
      <c r="F52" s="4" t="str">
        <f>IF(Einzelbelegaufstellung!B62="Mieten",Einzelbelegaufstellung!G62,"0")</f>
        <v>0</v>
      </c>
      <c r="G52" s="4" t="str">
        <f>IF(Einzelbelegaufstellung!B62="Kostenzuschüsse an SportlerInnen",Einzelbelegaufstellung!G62,"0")</f>
        <v>0</v>
      </c>
      <c r="H52" s="4" t="str">
        <f>IF(Einzelbelegaufstellung!B62="Kostenzuschüsse an TrainerInnen, FunktionärInnen",Einzelbelegaufstellung!G62,"0")</f>
        <v>0</v>
      </c>
      <c r="I52" s="4" t="str">
        <f>IF(Einzelbelegaufstellung!B62="Preisgelder",Einzelbelegaufstellung!G62,"0")</f>
        <v>0</v>
      </c>
      <c r="J52" s="4" t="str">
        <f>IF(Einzelbelegaufstellung!B62="Ausgaben für Ehrenpreise",Einzelbelegaufstellung!G62,"0")</f>
        <v>0</v>
      </c>
      <c r="K52" s="4" t="str">
        <f>IF(Einzelbelegaufstellung!B62="Werbeausgaben",Einzelbelegaufstellung!G62,"0")</f>
        <v>0</v>
      </c>
      <c r="L52" s="4" t="str">
        <f>IF(Einzelbelegaufstellung!B62="Polizei",Einzelbelegaufstellung!G62,"0")</f>
        <v>0</v>
      </c>
      <c r="M52" s="4" t="str">
        <f>IF(Einzelbelegaufstellung!B62="Sanität",Einzelbelegaufstellung!G62,"0")</f>
        <v>0</v>
      </c>
      <c r="N52" s="4" t="str">
        <f>IF(Einzelbelegaufstellung!B62="Sonstige Ausgaben",Einzelbelegaufstellung!G62,"0")</f>
        <v>0</v>
      </c>
    </row>
    <row r="53" spans="1:14">
      <c r="A53" s="4">
        <v>52</v>
      </c>
      <c r="B53" s="4" t="str">
        <f>IF(Einzelbelegaufstellung!B63="Personal",Einzelbelegaufstellung!G63,"0")</f>
        <v>0</v>
      </c>
      <c r="C53" s="4" t="str">
        <f>IF(Einzelbelegaufstellung!B63="Material",Einzelbelegaufstellung!G63,"0")</f>
        <v>0</v>
      </c>
      <c r="D53" s="4" t="str">
        <f>IF(Einzelbelegaufstellung!B63="Druckausgaben",Einzelbelegaufstellung!G63,"0")</f>
        <v>0</v>
      </c>
      <c r="E53" s="4" t="str">
        <f>IF(Einzelbelegaufstellung!B63="Abgaben, Gebühren",Einzelbelegaufstellung!G63,"0")</f>
        <v>0</v>
      </c>
      <c r="F53" s="4" t="str">
        <f>IF(Einzelbelegaufstellung!B63="Mieten",Einzelbelegaufstellung!G63,"0")</f>
        <v>0</v>
      </c>
      <c r="G53" s="4" t="str">
        <f>IF(Einzelbelegaufstellung!B63="Kostenzuschüsse an SportlerInnen",Einzelbelegaufstellung!G63,"0")</f>
        <v>0</v>
      </c>
      <c r="H53" s="4" t="str">
        <f>IF(Einzelbelegaufstellung!B63="Kostenzuschüsse an TrainerInnen, FunktionärInnen",Einzelbelegaufstellung!G63,"0")</f>
        <v>0</v>
      </c>
      <c r="I53" s="4" t="str">
        <f>IF(Einzelbelegaufstellung!B63="Preisgelder",Einzelbelegaufstellung!G63,"0")</f>
        <v>0</v>
      </c>
      <c r="J53" s="4" t="str">
        <f>IF(Einzelbelegaufstellung!B63="Ausgaben für Ehrenpreise",Einzelbelegaufstellung!G63,"0")</f>
        <v>0</v>
      </c>
      <c r="K53" s="4" t="str">
        <f>IF(Einzelbelegaufstellung!B63="Werbeausgaben",Einzelbelegaufstellung!G63,"0")</f>
        <v>0</v>
      </c>
      <c r="L53" s="4" t="str">
        <f>IF(Einzelbelegaufstellung!B63="Polizei",Einzelbelegaufstellung!G63,"0")</f>
        <v>0</v>
      </c>
      <c r="M53" s="4" t="str">
        <f>IF(Einzelbelegaufstellung!B63="Sanität",Einzelbelegaufstellung!G63,"0")</f>
        <v>0</v>
      </c>
      <c r="N53" s="4" t="str">
        <f>IF(Einzelbelegaufstellung!B63="Sonstige Ausgaben",Einzelbelegaufstellung!G63,"0")</f>
        <v>0</v>
      </c>
    </row>
    <row r="54" spans="1:14">
      <c r="A54" s="4">
        <v>53</v>
      </c>
      <c r="B54" s="4" t="str">
        <f>IF(Einzelbelegaufstellung!B64="Personal",Einzelbelegaufstellung!G64,"0")</f>
        <v>0</v>
      </c>
      <c r="C54" s="4" t="str">
        <f>IF(Einzelbelegaufstellung!B64="Material",Einzelbelegaufstellung!G64,"0")</f>
        <v>0</v>
      </c>
      <c r="D54" s="4" t="str">
        <f>IF(Einzelbelegaufstellung!B64="Druckausgaben",Einzelbelegaufstellung!G64,"0")</f>
        <v>0</v>
      </c>
      <c r="E54" s="4" t="str">
        <f>IF(Einzelbelegaufstellung!B64="Abgaben, Gebühren",Einzelbelegaufstellung!G64,"0")</f>
        <v>0</v>
      </c>
      <c r="F54" s="4" t="str">
        <f>IF(Einzelbelegaufstellung!B64="Mieten",Einzelbelegaufstellung!G64,"0")</f>
        <v>0</v>
      </c>
      <c r="G54" s="4" t="str">
        <f>IF(Einzelbelegaufstellung!B64="Kostenzuschüsse an SportlerInnen",Einzelbelegaufstellung!G64,"0")</f>
        <v>0</v>
      </c>
      <c r="H54" s="4" t="str">
        <f>IF(Einzelbelegaufstellung!B64="Kostenzuschüsse an TrainerInnen, FunktionärInnen",Einzelbelegaufstellung!G64,"0")</f>
        <v>0</v>
      </c>
      <c r="I54" s="4" t="str">
        <f>IF(Einzelbelegaufstellung!B64="Preisgelder",Einzelbelegaufstellung!G64,"0")</f>
        <v>0</v>
      </c>
      <c r="J54" s="4" t="str">
        <f>IF(Einzelbelegaufstellung!B64="Ausgaben für Ehrenpreise",Einzelbelegaufstellung!G64,"0")</f>
        <v>0</v>
      </c>
      <c r="K54" s="4" t="str">
        <f>IF(Einzelbelegaufstellung!B64="Werbeausgaben",Einzelbelegaufstellung!G64,"0")</f>
        <v>0</v>
      </c>
      <c r="L54" s="4" t="str">
        <f>IF(Einzelbelegaufstellung!B64="Polizei",Einzelbelegaufstellung!G64,"0")</f>
        <v>0</v>
      </c>
      <c r="M54" s="4" t="str">
        <f>IF(Einzelbelegaufstellung!B64="Sanität",Einzelbelegaufstellung!G64,"0")</f>
        <v>0</v>
      </c>
      <c r="N54" s="4" t="str">
        <f>IF(Einzelbelegaufstellung!B64="Sonstige Ausgaben",Einzelbelegaufstellung!G64,"0")</f>
        <v>0</v>
      </c>
    </row>
    <row r="55" spans="1:14">
      <c r="A55" s="4">
        <v>54</v>
      </c>
      <c r="B55" s="4" t="str">
        <f>IF(Einzelbelegaufstellung!B65="Personal",Einzelbelegaufstellung!G65,"0")</f>
        <v>0</v>
      </c>
      <c r="C55" s="4" t="str">
        <f>IF(Einzelbelegaufstellung!B65="Material",Einzelbelegaufstellung!G65,"0")</f>
        <v>0</v>
      </c>
      <c r="D55" s="4" t="str">
        <f>IF(Einzelbelegaufstellung!B65="Druckausgaben",Einzelbelegaufstellung!G65,"0")</f>
        <v>0</v>
      </c>
      <c r="E55" s="4" t="str">
        <f>IF(Einzelbelegaufstellung!B65="Abgaben, Gebühren",Einzelbelegaufstellung!G65,"0")</f>
        <v>0</v>
      </c>
      <c r="F55" s="4" t="str">
        <f>IF(Einzelbelegaufstellung!B65="Mieten",Einzelbelegaufstellung!G65,"0")</f>
        <v>0</v>
      </c>
      <c r="G55" s="4" t="str">
        <f>IF(Einzelbelegaufstellung!B65="Kostenzuschüsse an SportlerInnen",Einzelbelegaufstellung!G65,"0")</f>
        <v>0</v>
      </c>
      <c r="H55" s="4" t="str">
        <f>IF(Einzelbelegaufstellung!B65="Kostenzuschüsse an TrainerInnen, FunktionärInnen",Einzelbelegaufstellung!G65,"0")</f>
        <v>0</v>
      </c>
      <c r="I55" s="4" t="str">
        <f>IF(Einzelbelegaufstellung!B65="Preisgelder",Einzelbelegaufstellung!G65,"0")</f>
        <v>0</v>
      </c>
      <c r="J55" s="4" t="str">
        <f>IF(Einzelbelegaufstellung!B65="Ausgaben für Ehrenpreise",Einzelbelegaufstellung!G65,"0")</f>
        <v>0</v>
      </c>
      <c r="K55" s="4" t="str">
        <f>IF(Einzelbelegaufstellung!B65="Werbeausgaben",Einzelbelegaufstellung!G65,"0")</f>
        <v>0</v>
      </c>
      <c r="L55" s="4" t="str">
        <f>IF(Einzelbelegaufstellung!B65="Polizei",Einzelbelegaufstellung!G65,"0")</f>
        <v>0</v>
      </c>
      <c r="M55" s="4" t="str">
        <f>IF(Einzelbelegaufstellung!B65="Sanität",Einzelbelegaufstellung!G65,"0")</f>
        <v>0</v>
      </c>
      <c r="N55" s="4" t="str">
        <f>IF(Einzelbelegaufstellung!B65="Sonstige Ausgaben",Einzelbelegaufstellung!G65,"0")</f>
        <v>0</v>
      </c>
    </row>
    <row r="56" spans="1:14">
      <c r="A56" s="4">
        <v>55</v>
      </c>
      <c r="B56" s="4" t="str">
        <f>IF(Einzelbelegaufstellung!B66="Personal",Einzelbelegaufstellung!G66,"0")</f>
        <v>0</v>
      </c>
      <c r="C56" s="4" t="str">
        <f>IF(Einzelbelegaufstellung!B66="Material",Einzelbelegaufstellung!G66,"0")</f>
        <v>0</v>
      </c>
      <c r="D56" s="4" t="str">
        <f>IF(Einzelbelegaufstellung!B66="Druckausgaben",Einzelbelegaufstellung!G66,"0")</f>
        <v>0</v>
      </c>
      <c r="E56" s="4" t="str">
        <f>IF(Einzelbelegaufstellung!B66="Abgaben, Gebühren",Einzelbelegaufstellung!G66,"0")</f>
        <v>0</v>
      </c>
      <c r="F56" s="4" t="str">
        <f>IF(Einzelbelegaufstellung!B66="Mieten",Einzelbelegaufstellung!G66,"0")</f>
        <v>0</v>
      </c>
      <c r="G56" s="4" t="str">
        <f>IF(Einzelbelegaufstellung!B66="Kostenzuschüsse an SportlerInnen",Einzelbelegaufstellung!G66,"0")</f>
        <v>0</v>
      </c>
      <c r="H56" s="4" t="str">
        <f>IF(Einzelbelegaufstellung!B66="Kostenzuschüsse an TrainerInnen, FunktionärInnen",Einzelbelegaufstellung!G66,"0")</f>
        <v>0</v>
      </c>
      <c r="I56" s="4" t="str">
        <f>IF(Einzelbelegaufstellung!B66="Preisgelder",Einzelbelegaufstellung!G66,"0")</f>
        <v>0</v>
      </c>
      <c r="J56" s="4" t="str">
        <f>IF(Einzelbelegaufstellung!B66="Ausgaben für Ehrenpreise",Einzelbelegaufstellung!G66,"0")</f>
        <v>0</v>
      </c>
      <c r="K56" s="4" t="str">
        <f>IF(Einzelbelegaufstellung!B66="Werbeausgaben",Einzelbelegaufstellung!G66,"0")</f>
        <v>0</v>
      </c>
      <c r="L56" s="4" t="str">
        <f>IF(Einzelbelegaufstellung!B66="Polizei",Einzelbelegaufstellung!G66,"0")</f>
        <v>0</v>
      </c>
      <c r="M56" s="4" t="str">
        <f>IF(Einzelbelegaufstellung!B66="Sanität",Einzelbelegaufstellung!G66,"0")</f>
        <v>0</v>
      </c>
      <c r="N56" s="4" t="str">
        <f>IF(Einzelbelegaufstellung!B66="Sonstige Ausgaben",Einzelbelegaufstellung!G66,"0")</f>
        <v>0</v>
      </c>
    </row>
    <row r="57" spans="1:14">
      <c r="A57" s="4">
        <v>56</v>
      </c>
      <c r="B57" s="4" t="str">
        <f>IF(Einzelbelegaufstellung!B67="Personal",Einzelbelegaufstellung!G67,"0")</f>
        <v>0</v>
      </c>
      <c r="C57" s="4" t="str">
        <f>IF(Einzelbelegaufstellung!B67="Material",Einzelbelegaufstellung!G67,"0")</f>
        <v>0</v>
      </c>
      <c r="D57" s="4" t="str">
        <f>IF(Einzelbelegaufstellung!B67="Druckausgaben",Einzelbelegaufstellung!G67,"0")</f>
        <v>0</v>
      </c>
      <c r="E57" s="4" t="str">
        <f>IF(Einzelbelegaufstellung!B67="Abgaben, Gebühren",Einzelbelegaufstellung!G67,"0")</f>
        <v>0</v>
      </c>
      <c r="F57" s="4" t="str">
        <f>IF(Einzelbelegaufstellung!B67="Mieten",Einzelbelegaufstellung!G67,"0")</f>
        <v>0</v>
      </c>
      <c r="G57" s="4" t="str">
        <f>IF(Einzelbelegaufstellung!B67="Kostenzuschüsse an SportlerInnen",Einzelbelegaufstellung!G67,"0")</f>
        <v>0</v>
      </c>
      <c r="H57" s="4" t="str">
        <f>IF(Einzelbelegaufstellung!B67="Kostenzuschüsse an TrainerInnen, FunktionärInnen",Einzelbelegaufstellung!G67,"0")</f>
        <v>0</v>
      </c>
      <c r="I57" s="4" t="str">
        <f>IF(Einzelbelegaufstellung!B67="Preisgelder",Einzelbelegaufstellung!G67,"0")</f>
        <v>0</v>
      </c>
      <c r="J57" s="4" t="str">
        <f>IF(Einzelbelegaufstellung!B67="Ausgaben für Ehrenpreise",Einzelbelegaufstellung!G67,"0")</f>
        <v>0</v>
      </c>
      <c r="K57" s="4" t="str">
        <f>IF(Einzelbelegaufstellung!B67="Werbeausgaben",Einzelbelegaufstellung!G67,"0")</f>
        <v>0</v>
      </c>
      <c r="L57" s="4" t="str">
        <f>IF(Einzelbelegaufstellung!B67="Polizei",Einzelbelegaufstellung!G67,"0")</f>
        <v>0</v>
      </c>
      <c r="M57" s="4" t="str">
        <f>IF(Einzelbelegaufstellung!B67="Sanität",Einzelbelegaufstellung!G67,"0")</f>
        <v>0</v>
      </c>
      <c r="N57" s="4" t="str">
        <f>IF(Einzelbelegaufstellung!B67="Sonstige Ausgaben",Einzelbelegaufstellung!G67,"0")</f>
        <v>0</v>
      </c>
    </row>
    <row r="58" spans="1:14">
      <c r="A58" s="4">
        <v>57</v>
      </c>
      <c r="B58" s="4" t="str">
        <f>IF(Einzelbelegaufstellung!B68="Personal",Einzelbelegaufstellung!G68,"0")</f>
        <v>0</v>
      </c>
      <c r="C58" s="4" t="str">
        <f>IF(Einzelbelegaufstellung!B68="Material",Einzelbelegaufstellung!G68,"0")</f>
        <v>0</v>
      </c>
      <c r="D58" s="4" t="str">
        <f>IF(Einzelbelegaufstellung!B68="Druckausgaben",Einzelbelegaufstellung!G68,"0")</f>
        <v>0</v>
      </c>
      <c r="E58" s="4" t="str">
        <f>IF(Einzelbelegaufstellung!B68="Abgaben, Gebühren",Einzelbelegaufstellung!G68,"0")</f>
        <v>0</v>
      </c>
      <c r="F58" s="4" t="str">
        <f>IF(Einzelbelegaufstellung!B68="Mieten",Einzelbelegaufstellung!G68,"0")</f>
        <v>0</v>
      </c>
      <c r="G58" s="4" t="str">
        <f>IF(Einzelbelegaufstellung!B68="Kostenzuschüsse an SportlerInnen",Einzelbelegaufstellung!G68,"0")</f>
        <v>0</v>
      </c>
      <c r="H58" s="4" t="str">
        <f>IF(Einzelbelegaufstellung!B68="Kostenzuschüsse an TrainerInnen, FunktionärInnen",Einzelbelegaufstellung!G68,"0")</f>
        <v>0</v>
      </c>
      <c r="I58" s="4" t="str">
        <f>IF(Einzelbelegaufstellung!B68="Preisgelder",Einzelbelegaufstellung!G68,"0")</f>
        <v>0</v>
      </c>
      <c r="J58" s="4" t="str">
        <f>IF(Einzelbelegaufstellung!B68="Ausgaben für Ehrenpreise",Einzelbelegaufstellung!G68,"0")</f>
        <v>0</v>
      </c>
      <c r="K58" s="4" t="str">
        <f>IF(Einzelbelegaufstellung!B68="Werbeausgaben",Einzelbelegaufstellung!G68,"0")</f>
        <v>0</v>
      </c>
      <c r="L58" s="4" t="str">
        <f>IF(Einzelbelegaufstellung!B68="Polizei",Einzelbelegaufstellung!G68,"0")</f>
        <v>0</v>
      </c>
      <c r="M58" s="4" t="str">
        <f>IF(Einzelbelegaufstellung!B68="Sanität",Einzelbelegaufstellung!G68,"0")</f>
        <v>0</v>
      </c>
      <c r="N58" s="4" t="str">
        <f>IF(Einzelbelegaufstellung!B68="Sonstige Ausgaben",Einzelbelegaufstellung!G68,"0")</f>
        <v>0</v>
      </c>
    </row>
    <row r="59" spans="1:14">
      <c r="A59" s="4">
        <v>58</v>
      </c>
      <c r="B59" s="4" t="str">
        <f>IF(Einzelbelegaufstellung!B69="Personal",Einzelbelegaufstellung!G69,"0")</f>
        <v>0</v>
      </c>
      <c r="C59" s="4" t="str">
        <f>IF(Einzelbelegaufstellung!B69="Material",Einzelbelegaufstellung!G69,"0")</f>
        <v>0</v>
      </c>
      <c r="D59" s="4" t="str">
        <f>IF(Einzelbelegaufstellung!B69="Druckausgaben",Einzelbelegaufstellung!G69,"0")</f>
        <v>0</v>
      </c>
      <c r="E59" s="4" t="str">
        <f>IF(Einzelbelegaufstellung!B69="Abgaben, Gebühren",Einzelbelegaufstellung!G69,"0")</f>
        <v>0</v>
      </c>
      <c r="F59" s="4" t="str">
        <f>IF(Einzelbelegaufstellung!B69="Mieten",Einzelbelegaufstellung!G69,"0")</f>
        <v>0</v>
      </c>
      <c r="G59" s="4" t="str">
        <f>IF(Einzelbelegaufstellung!B69="Kostenzuschüsse an SportlerInnen",Einzelbelegaufstellung!G69,"0")</f>
        <v>0</v>
      </c>
      <c r="H59" s="4" t="str">
        <f>IF(Einzelbelegaufstellung!B69="Kostenzuschüsse an TrainerInnen, FunktionärInnen",Einzelbelegaufstellung!G69,"0")</f>
        <v>0</v>
      </c>
      <c r="I59" s="4" t="str">
        <f>IF(Einzelbelegaufstellung!B69="Preisgelder",Einzelbelegaufstellung!G69,"0")</f>
        <v>0</v>
      </c>
      <c r="J59" s="4" t="str">
        <f>IF(Einzelbelegaufstellung!B69="Ausgaben für Ehrenpreise",Einzelbelegaufstellung!G69,"0")</f>
        <v>0</v>
      </c>
      <c r="K59" s="4" t="str">
        <f>IF(Einzelbelegaufstellung!B69="Werbeausgaben",Einzelbelegaufstellung!G69,"0")</f>
        <v>0</v>
      </c>
      <c r="L59" s="4" t="str">
        <f>IF(Einzelbelegaufstellung!B69="Polizei",Einzelbelegaufstellung!G69,"0")</f>
        <v>0</v>
      </c>
      <c r="M59" s="4" t="str">
        <f>IF(Einzelbelegaufstellung!B69="Sanität",Einzelbelegaufstellung!G69,"0")</f>
        <v>0</v>
      </c>
      <c r="N59" s="4" t="str">
        <f>IF(Einzelbelegaufstellung!B69="Sonstige Ausgaben",Einzelbelegaufstellung!G69,"0")</f>
        <v>0</v>
      </c>
    </row>
    <row r="60" spans="1:14">
      <c r="A60" s="4">
        <v>59</v>
      </c>
      <c r="B60" s="4" t="str">
        <f>IF(Einzelbelegaufstellung!B70="Personal",Einzelbelegaufstellung!G70,"0")</f>
        <v>0</v>
      </c>
      <c r="C60" s="4" t="str">
        <f>IF(Einzelbelegaufstellung!B70="Material",Einzelbelegaufstellung!G70,"0")</f>
        <v>0</v>
      </c>
      <c r="D60" s="4" t="str">
        <f>IF(Einzelbelegaufstellung!B70="Druckausgaben",Einzelbelegaufstellung!G70,"0")</f>
        <v>0</v>
      </c>
      <c r="E60" s="4" t="str">
        <f>IF(Einzelbelegaufstellung!B70="Abgaben, Gebühren",Einzelbelegaufstellung!G70,"0")</f>
        <v>0</v>
      </c>
      <c r="F60" s="4" t="str">
        <f>IF(Einzelbelegaufstellung!B70="Mieten",Einzelbelegaufstellung!G70,"0")</f>
        <v>0</v>
      </c>
      <c r="G60" s="4" t="str">
        <f>IF(Einzelbelegaufstellung!B70="Kostenzuschüsse an SportlerInnen",Einzelbelegaufstellung!G70,"0")</f>
        <v>0</v>
      </c>
      <c r="H60" s="4" t="str">
        <f>IF(Einzelbelegaufstellung!B70="Kostenzuschüsse an TrainerInnen, FunktionärInnen",Einzelbelegaufstellung!G70,"0")</f>
        <v>0</v>
      </c>
      <c r="I60" s="4" t="str">
        <f>IF(Einzelbelegaufstellung!B70="Preisgelder",Einzelbelegaufstellung!G70,"0")</f>
        <v>0</v>
      </c>
      <c r="J60" s="4" t="str">
        <f>IF(Einzelbelegaufstellung!B70="Ausgaben für Ehrenpreise",Einzelbelegaufstellung!G70,"0")</f>
        <v>0</v>
      </c>
      <c r="K60" s="4" t="str">
        <f>IF(Einzelbelegaufstellung!B70="Werbeausgaben",Einzelbelegaufstellung!G70,"0")</f>
        <v>0</v>
      </c>
      <c r="L60" s="4" t="str">
        <f>IF(Einzelbelegaufstellung!B70="Polizei",Einzelbelegaufstellung!G70,"0")</f>
        <v>0</v>
      </c>
      <c r="M60" s="4" t="str">
        <f>IF(Einzelbelegaufstellung!B70="Sanität",Einzelbelegaufstellung!G70,"0")</f>
        <v>0</v>
      </c>
      <c r="N60" s="4" t="str">
        <f>IF(Einzelbelegaufstellung!B70="Sonstige Ausgaben",Einzelbelegaufstellung!G70,"0")</f>
        <v>0</v>
      </c>
    </row>
    <row r="61" spans="1:14">
      <c r="A61" s="4">
        <v>60</v>
      </c>
      <c r="B61" s="4" t="str">
        <f>IF(Einzelbelegaufstellung!B71="Personal",Einzelbelegaufstellung!G71,"0")</f>
        <v>0</v>
      </c>
      <c r="C61" s="4" t="str">
        <f>IF(Einzelbelegaufstellung!B71="Material",Einzelbelegaufstellung!G71,"0")</f>
        <v>0</v>
      </c>
      <c r="D61" s="4" t="str">
        <f>IF(Einzelbelegaufstellung!B71="Druckausgaben",Einzelbelegaufstellung!G71,"0")</f>
        <v>0</v>
      </c>
      <c r="E61" s="4" t="str">
        <f>IF(Einzelbelegaufstellung!B71="Abgaben, Gebühren",Einzelbelegaufstellung!G71,"0")</f>
        <v>0</v>
      </c>
      <c r="F61" s="4" t="str">
        <f>IF(Einzelbelegaufstellung!B71="Mieten",Einzelbelegaufstellung!G71,"0")</f>
        <v>0</v>
      </c>
      <c r="G61" s="4" t="str">
        <f>IF(Einzelbelegaufstellung!B71="Kostenzuschüsse an SportlerInnen",Einzelbelegaufstellung!G71,"0")</f>
        <v>0</v>
      </c>
      <c r="H61" s="4" t="str">
        <f>IF(Einzelbelegaufstellung!B71="Kostenzuschüsse an TrainerInnen, FunktionärInnen",Einzelbelegaufstellung!G71,"0")</f>
        <v>0</v>
      </c>
      <c r="I61" s="4" t="str">
        <f>IF(Einzelbelegaufstellung!B71="Preisgelder",Einzelbelegaufstellung!G71,"0")</f>
        <v>0</v>
      </c>
      <c r="J61" s="4" t="str">
        <f>IF(Einzelbelegaufstellung!B71="Ausgaben für Ehrenpreise",Einzelbelegaufstellung!G71,"0")</f>
        <v>0</v>
      </c>
      <c r="K61" s="4" t="str">
        <f>IF(Einzelbelegaufstellung!B71="Werbeausgaben",Einzelbelegaufstellung!G71,"0")</f>
        <v>0</v>
      </c>
      <c r="L61" s="4" t="str">
        <f>IF(Einzelbelegaufstellung!B71="Polizei",Einzelbelegaufstellung!G71,"0")</f>
        <v>0</v>
      </c>
      <c r="M61" s="4" t="str">
        <f>IF(Einzelbelegaufstellung!B71="Sanität",Einzelbelegaufstellung!G71,"0")</f>
        <v>0</v>
      </c>
      <c r="N61" s="4" t="str">
        <f>IF(Einzelbelegaufstellung!B71="Sonstige Ausgaben",Einzelbelegaufstellung!G71,"0")</f>
        <v>0</v>
      </c>
    </row>
    <row r="62" spans="1:14">
      <c r="A62" s="4">
        <v>61</v>
      </c>
      <c r="B62" s="4" t="str">
        <f>IF(Einzelbelegaufstellung!B72="Personal",Einzelbelegaufstellung!G72,"0")</f>
        <v>0</v>
      </c>
      <c r="C62" s="4" t="str">
        <f>IF(Einzelbelegaufstellung!B72="Material",Einzelbelegaufstellung!G72,"0")</f>
        <v>0</v>
      </c>
      <c r="D62" s="4" t="str">
        <f>IF(Einzelbelegaufstellung!B72="Druckausgaben",Einzelbelegaufstellung!G72,"0")</f>
        <v>0</v>
      </c>
      <c r="E62" s="4" t="str">
        <f>IF(Einzelbelegaufstellung!B72="Abgaben, Gebühren",Einzelbelegaufstellung!G72,"0")</f>
        <v>0</v>
      </c>
      <c r="F62" s="4" t="str">
        <f>IF(Einzelbelegaufstellung!B72="Mieten",Einzelbelegaufstellung!G72,"0")</f>
        <v>0</v>
      </c>
      <c r="G62" s="4" t="str">
        <f>IF(Einzelbelegaufstellung!B72="Kostenzuschüsse an SportlerInnen",Einzelbelegaufstellung!G72,"0")</f>
        <v>0</v>
      </c>
      <c r="H62" s="4" t="str">
        <f>IF(Einzelbelegaufstellung!B72="Kostenzuschüsse an TrainerInnen, FunktionärInnen",Einzelbelegaufstellung!G72,"0")</f>
        <v>0</v>
      </c>
      <c r="I62" s="4" t="str">
        <f>IF(Einzelbelegaufstellung!B72="Preisgelder",Einzelbelegaufstellung!G72,"0")</f>
        <v>0</v>
      </c>
      <c r="J62" s="4" t="str">
        <f>IF(Einzelbelegaufstellung!B72="Ausgaben für Ehrenpreise",Einzelbelegaufstellung!G72,"0")</f>
        <v>0</v>
      </c>
      <c r="K62" s="4" t="str">
        <f>IF(Einzelbelegaufstellung!B72="Werbeausgaben",Einzelbelegaufstellung!G72,"0")</f>
        <v>0</v>
      </c>
      <c r="L62" s="4" t="str">
        <f>IF(Einzelbelegaufstellung!B72="Polizei",Einzelbelegaufstellung!G72,"0")</f>
        <v>0</v>
      </c>
      <c r="M62" s="4" t="str">
        <f>IF(Einzelbelegaufstellung!B72="Sanität",Einzelbelegaufstellung!G72,"0")</f>
        <v>0</v>
      </c>
      <c r="N62" s="4" t="str">
        <f>IF(Einzelbelegaufstellung!B72="Sonstige Ausgaben",Einzelbelegaufstellung!G72,"0")</f>
        <v>0</v>
      </c>
    </row>
    <row r="63" spans="1:14">
      <c r="A63" s="4">
        <v>62</v>
      </c>
      <c r="B63" s="4" t="str">
        <f>IF(Einzelbelegaufstellung!B73="Personal",Einzelbelegaufstellung!G73,"0")</f>
        <v>0</v>
      </c>
      <c r="C63" s="4" t="str">
        <f>IF(Einzelbelegaufstellung!B73="Material",Einzelbelegaufstellung!G73,"0")</f>
        <v>0</v>
      </c>
      <c r="D63" s="4" t="str">
        <f>IF(Einzelbelegaufstellung!B73="Druckausgaben",Einzelbelegaufstellung!G73,"0")</f>
        <v>0</v>
      </c>
      <c r="E63" s="4" t="str">
        <f>IF(Einzelbelegaufstellung!B73="Abgaben, Gebühren",Einzelbelegaufstellung!G73,"0")</f>
        <v>0</v>
      </c>
      <c r="F63" s="4" t="str">
        <f>IF(Einzelbelegaufstellung!B73="Mieten",Einzelbelegaufstellung!G73,"0")</f>
        <v>0</v>
      </c>
      <c r="G63" s="4" t="str">
        <f>IF(Einzelbelegaufstellung!B73="Kostenzuschüsse an SportlerInnen",Einzelbelegaufstellung!G73,"0")</f>
        <v>0</v>
      </c>
      <c r="H63" s="4" t="str">
        <f>IF(Einzelbelegaufstellung!B73="Kostenzuschüsse an TrainerInnen, FunktionärInnen",Einzelbelegaufstellung!G73,"0")</f>
        <v>0</v>
      </c>
      <c r="I63" s="4" t="str">
        <f>IF(Einzelbelegaufstellung!B73="Preisgelder",Einzelbelegaufstellung!G73,"0")</f>
        <v>0</v>
      </c>
      <c r="J63" s="4" t="str">
        <f>IF(Einzelbelegaufstellung!B73="Ausgaben für Ehrenpreise",Einzelbelegaufstellung!G73,"0")</f>
        <v>0</v>
      </c>
      <c r="K63" s="4" t="str">
        <f>IF(Einzelbelegaufstellung!B73="Werbeausgaben",Einzelbelegaufstellung!G73,"0")</f>
        <v>0</v>
      </c>
      <c r="L63" s="4" t="str">
        <f>IF(Einzelbelegaufstellung!B73="Polizei",Einzelbelegaufstellung!G73,"0")</f>
        <v>0</v>
      </c>
      <c r="M63" s="4" t="str">
        <f>IF(Einzelbelegaufstellung!B73="Sanität",Einzelbelegaufstellung!G73,"0")</f>
        <v>0</v>
      </c>
      <c r="N63" s="4" t="str">
        <f>IF(Einzelbelegaufstellung!B73="Sonstige Ausgaben",Einzelbelegaufstellung!G73,"0")</f>
        <v>0</v>
      </c>
    </row>
    <row r="64" spans="1:14">
      <c r="A64" s="4">
        <v>63</v>
      </c>
      <c r="B64" s="4" t="str">
        <f>IF(Einzelbelegaufstellung!B74="Personal",Einzelbelegaufstellung!G74,"0")</f>
        <v>0</v>
      </c>
      <c r="C64" s="4" t="str">
        <f>IF(Einzelbelegaufstellung!B74="Material",Einzelbelegaufstellung!G74,"0")</f>
        <v>0</v>
      </c>
      <c r="D64" s="4" t="str">
        <f>IF(Einzelbelegaufstellung!B74="Druckausgaben",Einzelbelegaufstellung!G74,"0")</f>
        <v>0</v>
      </c>
      <c r="E64" s="4" t="str">
        <f>IF(Einzelbelegaufstellung!B74="Abgaben, Gebühren",Einzelbelegaufstellung!G74,"0")</f>
        <v>0</v>
      </c>
      <c r="F64" s="4" t="str">
        <f>IF(Einzelbelegaufstellung!B74="Mieten",Einzelbelegaufstellung!G74,"0")</f>
        <v>0</v>
      </c>
      <c r="G64" s="4" t="str">
        <f>IF(Einzelbelegaufstellung!B74="Kostenzuschüsse an SportlerInnen",Einzelbelegaufstellung!G74,"0")</f>
        <v>0</v>
      </c>
      <c r="H64" s="4" t="str">
        <f>IF(Einzelbelegaufstellung!B74="Kostenzuschüsse an TrainerInnen, FunktionärInnen",Einzelbelegaufstellung!G74,"0")</f>
        <v>0</v>
      </c>
      <c r="I64" s="4" t="str">
        <f>IF(Einzelbelegaufstellung!B74="Preisgelder",Einzelbelegaufstellung!G74,"0")</f>
        <v>0</v>
      </c>
      <c r="J64" s="4" t="str">
        <f>IF(Einzelbelegaufstellung!B74="Ausgaben für Ehrenpreise",Einzelbelegaufstellung!G74,"0")</f>
        <v>0</v>
      </c>
      <c r="K64" s="4" t="str">
        <f>IF(Einzelbelegaufstellung!B74="Werbeausgaben",Einzelbelegaufstellung!G74,"0")</f>
        <v>0</v>
      </c>
      <c r="L64" s="4" t="str">
        <f>IF(Einzelbelegaufstellung!B74="Polizei",Einzelbelegaufstellung!G74,"0")</f>
        <v>0</v>
      </c>
      <c r="M64" s="4" t="str">
        <f>IF(Einzelbelegaufstellung!B74="Sanität",Einzelbelegaufstellung!G74,"0")</f>
        <v>0</v>
      </c>
      <c r="N64" s="4" t="str">
        <f>IF(Einzelbelegaufstellung!B74="Sonstige Ausgaben",Einzelbelegaufstellung!G74,"0")</f>
        <v>0</v>
      </c>
    </row>
    <row r="65" spans="1:14">
      <c r="A65" s="4">
        <v>64</v>
      </c>
      <c r="B65" s="4" t="str">
        <f>IF(Einzelbelegaufstellung!B75="Personal",Einzelbelegaufstellung!G75,"0")</f>
        <v>0</v>
      </c>
      <c r="C65" s="4" t="str">
        <f>IF(Einzelbelegaufstellung!B75="Material",Einzelbelegaufstellung!G75,"0")</f>
        <v>0</v>
      </c>
      <c r="D65" s="4" t="str">
        <f>IF(Einzelbelegaufstellung!B75="Druckausgaben",Einzelbelegaufstellung!G75,"0")</f>
        <v>0</v>
      </c>
      <c r="E65" s="4" t="str">
        <f>IF(Einzelbelegaufstellung!B75="Abgaben, Gebühren",Einzelbelegaufstellung!G75,"0")</f>
        <v>0</v>
      </c>
      <c r="F65" s="4" t="str">
        <f>IF(Einzelbelegaufstellung!B75="Mieten",Einzelbelegaufstellung!G75,"0")</f>
        <v>0</v>
      </c>
      <c r="G65" s="4" t="str">
        <f>IF(Einzelbelegaufstellung!B75="Kostenzuschüsse an SportlerInnen",Einzelbelegaufstellung!G75,"0")</f>
        <v>0</v>
      </c>
      <c r="H65" s="4" t="str">
        <f>IF(Einzelbelegaufstellung!B75="Kostenzuschüsse an TrainerInnen, FunktionärInnen",Einzelbelegaufstellung!G75,"0")</f>
        <v>0</v>
      </c>
      <c r="I65" s="4" t="str">
        <f>IF(Einzelbelegaufstellung!B75="Preisgelder",Einzelbelegaufstellung!G75,"0")</f>
        <v>0</v>
      </c>
      <c r="J65" s="4" t="str">
        <f>IF(Einzelbelegaufstellung!B75="Ausgaben für Ehrenpreise",Einzelbelegaufstellung!G75,"0")</f>
        <v>0</v>
      </c>
      <c r="K65" s="4" t="str">
        <f>IF(Einzelbelegaufstellung!B75="Werbeausgaben",Einzelbelegaufstellung!G75,"0")</f>
        <v>0</v>
      </c>
      <c r="L65" s="4" t="str">
        <f>IF(Einzelbelegaufstellung!B75="Polizei",Einzelbelegaufstellung!G75,"0")</f>
        <v>0</v>
      </c>
      <c r="M65" s="4" t="str">
        <f>IF(Einzelbelegaufstellung!B75="Sanität",Einzelbelegaufstellung!G75,"0")</f>
        <v>0</v>
      </c>
      <c r="N65" s="4" t="str">
        <f>IF(Einzelbelegaufstellung!B75="Sonstige Ausgaben",Einzelbelegaufstellung!G75,"0")</f>
        <v>0</v>
      </c>
    </row>
    <row r="66" spans="1:14">
      <c r="A66" s="4">
        <v>65</v>
      </c>
      <c r="B66" s="4" t="str">
        <f>IF(Einzelbelegaufstellung!B76="Personal",Einzelbelegaufstellung!G76,"0")</f>
        <v>0</v>
      </c>
      <c r="C66" s="4" t="str">
        <f>IF(Einzelbelegaufstellung!B76="Material",Einzelbelegaufstellung!G76,"0")</f>
        <v>0</v>
      </c>
      <c r="D66" s="4" t="str">
        <f>IF(Einzelbelegaufstellung!B76="Druckausgaben",Einzelbelegaufstellung!G76,"0")</f>
        <v>0</v>
      </c>
      <c r="E66" s="4" t="str">
        <f>IF(Einzelbelegaufstellung!B76="Abgaben, Gebühren",Einzelbelegaufstellung!G76,"0")</f>
        <v>0</v>
      </c>
      <c r="F66" s="4" t="str">
        <f>IF(Einzelbelegaufstellung!B76="Mieten",Einzelbelegaufstellung!G76,"0")</f>
        <v>0</v>
      </c>
      <c r="G66" s="4" t="str">
        <f>IF(Einzelbelegaufstellung!B76="Kostenzuschüsse an SportlerInnen",Einzelbelegaufstellung!G76,"0")</f>
        <v>0</v>
      </c>
      <c r="H66" s="4" t="str">
        <f>IF(Einzelbelegaufstellung!B76="Kostenzuschüsse an TrainerInnen, FunktionärInnen",Einzelbelegaufstellung!G76,"0")</f>
        <v>0</v>
      </c>
      <c r="I66" s="4" t="str">
        <f>IF(Einzelbelegaufstellung!B76="Preisgelder",Einzelbelegaufstellung!G76,"0")</f>
        <v>0</v>
      </c>
      <c r="J66" s="4" t="str">
        <f>IF(Einzelbelegaufstellung!B76="Ausgaben für Ehrenpreise",Einzelbelegaufstellung!G76,"0")</f>
        <v>0</v>
      </c>
      <c r="K66" s="4" t="str">
        <f>IF(Einzelbelegaufstellung!B76="Werbeausgaben",Einzelbelegaufstellung!G76,"0")</f>
        <v>0</v>
      </c>
      <c r="L66" s="4" t="str">
        <f>IF(Einzelbelegaufstellung!B76="Polizei",Einzelbelegaufstellung!G76,"0")</f>
        <v>0</v>
      </c>
      <c r="M66" s="4" t="str">
        <f>IF(Einzelbelegaufstellung!B76="Sanität",Einzelbelegaufstellung!G76,"0")</f>
        <v>0</v>
      </c>
      <c r="N66" s="4" t="str">
        <f>IF(Einzelbelegaufstellung!B76="Sonstige Ausgaben",Einzelbelegaufstellung!G76,"0")</f>
        <v>0</v>
      </c>
    </row>
    <row r="67" spans="1:14">
      <c r="A67" s="4">
        <v>66</v>
      </c>
      <c r="B67" s="4" t="str">
        <f>IF(Einzelbelegaufstellung!B77="Personal",Einzelbelegaufstellung!G77,"0")</f>
        <v>0</v>
      </c>
      <c r="C67" s="4" t="str">
        <f>IF(Einzelbelegaufstellung!B77="Material",Einzelbelegaufstellung!G77,"0")</f>
        <v>0</v>
      </c>
      <c r="D67" s="4" t="str">
        <f>IF(Einzelbelegaufstellung!B77="Druckausgaben",Einzelbelegaufstellung!G77,"0")</f>
        <v>0</v>
      </c>
      <c r="E67" s="4" t="str">
        <f>IF(Einzelbelegaufstellung!B77="Abgaben, Gebühren",Einzelbelegaufstellung!G77,"0")</f>
        <v>0</v>
      </c>
      <c r="F67" s="4" t="str">
        <f>IF(Einzelbelegaufstellung!B77="Mieten",Einzelbelegaufstellung!G77,"0")</f>
        <v>0</v>
      </c>
      <c r="G67" s="4" t="str">
        <f>IF(Einzelbelegaufstellung!B77="Kostenzuschüsse an SportlerInnen",Einzelbelegaufstellung!G77,"0")</f>
        <v>0</v>
      </c>
      <c r="H67" s="4" t="str">
        <f>IF(Einzelbelegaufstellung!B77="Kostenzuschüsse an TrainerInnen, FunktionärInnen",Einzelbelegaufstellung!G77,"0")</f>
        <v>0</v>
      </c>
      <c r="I67" s="4" t="str">
        <f>IF(Einzelbelegaufstellung!B77="Preisgelder",Einzelbelegaufstellung!G77,"0")</f>
        <v>0</v>
      </c>
      <c r="J67" s="4" t="str">
        <f>IF(Einzelbelegaufstellung!B77="Ausgaben für Ehrenpreise",Einzelbelegaufstellung!G77,"0")</f>
        <v>0</v>
      </c>
      <c r="K67" s="4" t="str">
        <f>IF(Einzelbelegaufstellung!B77="Werbeausgaben",Einzelbelegaufstellung!G77,"0")</f>
        <v>0</v>
      </c>
      <c r="L67" s="4" t="str">
        <f>IF(Einzelbelegaufstellung!B77="Polizei",Einzelbelegaufstellung!G77,"0")</f>
        <v>0</v>
      </c>
      <c r="M67" s="4" t="str">
        <f>IF(Einzelbelegaufstellung!B77="Sanität",Einzelbelegaufstellung!G77,"0")</f>
        <v>0</v>
      </c>
      <c r="N67" s="4" t="str">
        <f>IF(Einzelbelegaufstellung!B77="Sonstige Ausgaben",Einzelbelegaufstellung!G77,"0")</f>
        <v>0</v>
      </c>
    </row>
    <row r="68" spans="1:14">
      <c r="A68" s="4">
        <v>67</v>
      </c>
      <c r="B68" s="4" t="str">
        <f>IF(Einzelbelegaufstellung!B78="Personal",Einzelbelegaufstellung!G78,"0")</f>
        <v>0</v>
      </c>
      <c r="C68" s="4" t="str">
        <f>IF(Einzelbelegaufstellung!B78="Material",Einzelbelegaufstellung!G78,"0")</f>
        <v>0</v>
      </c>
      <c r="D68" s="4" t="str">
        <f>IF(Einzelbelegaufstellung!B78="Druckausgaben",Einzelbelegaufstellung!G78,"0")</f>
        <v>0</v>
      </c>
      <c r="E68" s="4" t="str">
        <f>IF(Einzelbelegaufstellung!B78="Abgaben, Gebühren",Einzelbelegaufstellung!G78,"0")</f>
        <v>0</v>
      </c>
      <c r="F68" s="4" t="str">
        <f>IF(Einzelbelegaufstellung!B78="Mieten",Einzelbelegaufstellung!G78,"0")</f>
        <v>0</v>
      </c>
      <c r="G68" s="4" t="str">
        <f>IF(Einzelbelegaufstellung!B78="Kostenzuschüsse an SportlerInnen",Einzelbelegaufstellung!G78,"0")</f>
        <v>0</v>
      </c>
      <c r="H68" s="4" t="str">
        <f>IF(Einzelbelegaufstellung!B78="Kostenzuschüsse an TrainerInnen, FunktionärInnen",Einzelbelegaufstellung!G78,"0")</f>
        <v>0</v>
      </c>
      <c r="I68" s="4" t="str">
        <f>IF(Einzelbelegaufstellung!B78="Preisgelder",Einzelbelegaufstellung!G78,"0")</f>
        <v>0</v>
      </c>
      <c r="J68" s="4" t="str">
        <f>IF(Einzelbelegaufstellung!B78="Ausgaben für Ehrenpreise",Einzelbelegaufstellung!G78,"0")</f>
        <v>0</v>
      </c>
      <c r="K68" s="4" t="str">
        <f>IF(Einzelbelegaufstellung!B78="Werbeausgaben",Einzelbelegaufstellung!G78,"0")</f>
        <v>0</v>
      </c>
      <c r="L68" s="4" t="str">
        <f>IF(Einzelbelegaufstellung!B78="Polizei",Einzelbelegaufstellung!G78,"0")</f>
        <v>0</v>
      </c>
      <c r="M68" s="4" t="str">
        <f>IF(Einzelbelegaufstellung!B78="Sanität",Einzelbelegaufstellung!G78,"0")</f>
        <v>0</v>
      </c>
      <c r="N68" s="4" t="str">
        <f>IF(Einzelbelegaufstellung!B78="Sonstige Ausgaben",Einzelbelegaufstellung!G78,"0")</f>
        <v>0</v>
      </c>
    </row>
    <row r="69" spans="1:14">
      <c r="A69" s="4">
        <v>68</v>
      </c>
      <c r="B69" s="4" t="str">
        <f>IF(Einzelbelegaufstellung!B79="Personal",Einzelbelegaufstellung!G79,"0")</f>
        <v>0</v>
      </c>
      <c r="C69" s="4" t="str">
        <f>IF(Einzelbelegaufstellung!B79="Material",Einzelbelegaufstellung!G79,"0")</f>
        <v>0</v>
      </c>
      <c r="D69" s="4" t="str">
        <f>IF(Einzelbelegaufstellung!B79="Druckausgaben",Einzelbelegaufstellung!G79,"0")</f>
        <v>0</v>
      </c>
      <c r="E69" s="4" t="str">
        <f>IF(Einzelbelegaufstellung!B79="Abgaben, Gebühren",Einzelbelegaufstellung!G79,"0")</f>
        <v>0</v>
      </c>
      <c r="F69" s="4" t="str">
        <f>IF(Einzelbelegaufstellung!B79="Mieten",Einzelbelegaufstellung!G79,"0")</f>
        <v>0</v>
      </c>
      <c r="G69" s="4" t="str">
        <f>IF(Einzelbelegaufstellung!B79="Kostenzuschüsse an SportlerInnen",Einzelbelegaufstellung!G79,"0")</f>
        <v>0</v>
      </c>
      <c r="H69" s="4" t="str">
        <f>IF(Einzelbelegaufstellung!B79="Kostenzuschüsse an TrainerInnen, FunktionärInnen",Einzelbelegaufstellung!G79,"0")</f>
        <v>0</v>
      </c>
      <c r="I69" s="4" t="str">
        <f>IF(Einzelbelegaufstellung!B79="Preisgelder",Einzelbelegaufstellung!G79,"0")</f>
        <v>0</v>
      </c>
      <c r="J69" s="4" t="str">
        <f>IF(Einzelbelegaufstellung!B79="Ausgaben für Ehrenpreise",Einzelbelegaufstellung!G79,"0")</f>
        <v>0</v>
      </c>
      <c r="K69" s="4" t="str">
        <f>IF(Einzelbelegaufstellung!B79="Werbeausgaben",Einzelbelegaufstellung!G79,"0")</f>
        <v>0</v>
      </c>
      <c r="L69" s="4" t="str">
        <f>IF(Einzelbelegaufstellung!B79="Polizei",Einzelbelegaufstellung!G79,"0")</f>
        <v>0</v>
      </c>
      <c r="M69" s="4" t="str">
        <f>IF(Einzelbelegaufstellung!B79="Sanität",Einzelbelegaufstellung!G79,"0")</f>
        <v>0</v>
      </c>
      <c r="N69" s="4" t="str">
        <f>IF(Einzelbelegaufstellung!B79="Sonstige Ausgaben",Einzelbelegaufstellung!G79,"0")</f>
        <v>0</v>
      </c>
    </row>
    <row r="70" spans="1:14">
      <c r="A70" s="4">
        <v>69</v>
      </c>
      <c r="B70" s="4" t="str">
        <f>IF(Einzelbelegaufstellung!B80="Personal",Einzelbelegaufstellung!G80,"0")</f>
        <v>0</v>
      </c>
      <c r="C70" s="4" t="str">
        <f>IF(Einzelbelegaufstellung!B80="Material",Einzelbelegaufstellung!G80,"0")</f>
        <v>0</v>
      </c>
      <c r="D70" s="4" t="str">
        <f>IF(Einzelbelegaufstellung!B80="Druckausgaben",Einzelbelegaufstellung!G80,"0")</f>
        <v>0</v>
      </c>
      <c r="E70" s="4" t="str">
        <f>IF(Einzelbelegaufstellung!B80="Abgaben, Gebühren",Einzelbelegaufstellung!G80,"0")</f>
        <v>0</v>
      </c>
      <c r="F70" s="4" t="str">
        <f>IF(Einzelbelegaufstellung!B80="Mieten",Einzelbelegaufstellung!G80,"0")</f>
        <v>0</v>
      </c>
      <c r="G70" s="4" t="str">
        <f>IF(Einzelbelegaufstellung!B80="Kostenzuschüsse an SportlerInnen",Einzelbelegaufstellung!G80,"0")</f>
        <v>0</v>
      </c>
      <c r="H70" s="4" t="str">
        <f>IF(Einzelbelegaufstellung!B80="Kostenzuschüsse an TrainerInnen, FunktionärInnen",Einzelbelegaufstellung!G80,"0")</f>
        <v>0</v>
      </c>
      <c r="I70" s="4" t="str">
        <f>IF(Einzelbelegaufstellung!B80="Preisgelder",Einzelbelegaufstellung!G80,"0")</f>
        <v>0</v>
      </c>
      <c r="J70" s="4" t="str">
        <f>IF(Einzelbelegaufstellung!B80="Ausgaben für Ehrenpreise",Einzelbelegaufstellung!G80,"0")</f>
        <v>0</v>
      </c>
      <c r="K70" s="4" t="str">
        <f>IF(Einzelbelegaufstellung!B80="Werbeausgaben",Einzelbelegaufstellung!G80,"0")</f>
        <v>0</v>
      </c>
      <c r="L70" s="4" t="str">
        <f>IF(Einzelbelegaufstellung!B80="Polizei",Einzelbelegaufstellung!G80,"0")</f>
        <v>0</v>
      </c>
      <c r="M70" s="4" t="str">
        <f>IF(Einzelbelegaufstellung!B80="Sanität",Einzelbelegaufstellung!G80,"0")</f>
        <v>0</v>
      </c>
      <c r="N70" s="4" t="str">
        <f>IF(Einzelbelegaufstellung!B80="Sonstige Ausgaben",Einzelbelegaufstellung!G80,"0")</f>
        <v>0</v>
      </c>
    </row>
    <row r="71" spans="1:14">
      <c r="A71" s="4">
        <v>70</v>
      </c>
      <c r="B71" s="4" t="str">
        <f>IF(Einzelbelegaufstellung!B81="Personal",Einzelbelegaufstellung!G81,"0")</f>
        <v>0</v>
      </c>
      <c r="C71" s="4" t="str">
        <f>IF(Einzelbelegaufstellung!B81="Material",Einzelbelegaufstellung!G81,"0")</f>
        <v>0</v>
      </c>
      <c r="D71" s="4" t="str">
        <f>IF(Einzelbelegaufstellung!B81="Druckausgaben",Einzelbelegaufstellung!G81,"0")</f>
        <v>0</v>
      </c>
      <c r="E71" s="4" t="str">
        <f>IF(Einzelbelegaufstellung!B81="Abgaben, Gebühren",Einzelbelegaufstellung!G81,"0")</f>
        <v>0</v>
      </c>
      <c r="F71" s="4" t="str">
        <f>IF(Einzelbelegaufstellung!B81="Mieten",Einzelbelegaufstellung!G81,"0")</f>
        <v>0</v>
      </c>
      <c r="G71" s="4" t="str">
        <f>IF(Einzelbelegaufstellung!B81="Kostenzuschüsse an SportlerInnen",Einzelbelegaufstellung!G81,"0")</f>
        <v>0</v>
      </c>
      <c r="H71" s="4" t="str">
        <f>IF(Einzelbelegaufstellung!B81="Kostenzuschüsse an TrainerInnen, FunktionärInnen",Einzelbelegaufstellung!G81,"0")</f>
        <v>0</v>
      </c>
      <c r="I71" s="4" t="str">
        <f>IF(Einzelbelegaufstellung!B81="Preisgelder",Einzelbelegaufstellung!G81,"0")</f>
        <v>0</v>
      </c>
      <c r="J71" s="4" t="str">
        <f>IF(Einzelbelegaufstellung!B81="Ausgaben für Ehrenpreise",Einzelbelegaufstellung!G81,"0")</f>
        <v>0</v>
      </c>
      <c r="K71" s="4" t="str">
        <f>IF(Einzelbelegaufstellung!B81="Werbeausgaben",Einzelbelegaufstellung!G81,"0")</f>
        <v>0</v>
      </c>
      <c r="L71" s="4" t="str">
        <f>IF(Einzelbelegaufstellung!B81="Polizei",Einzelbelegaufstellung!G81,"0")</f>
        <v>0</v>
      </c>
      <c r="M71" s="4" t="str">
        <f>IF(Einzelbelegaufstellung!B81="Sanität",Einzelbelegaufstellung!G81,"0")</f>
        <v>0</v>
      </c>
      <c r="N71" s="4" t="str">
        <f>IF(Einzelbelegaufstellung!B81="Sonstige Ausgaben",Einzelbelegaufstellung!G81,"0")</f>
        <v>0</v>
      </c>
    </row>
    <row r="72" spans="1:14">
      <c r="A72" s="4">
        <v>71</v>
      </c>
      <c r="B72" s="4" t="str">
        <f>IF(Einzelbelegaufstellung!B82="Personal",Einzelbelegaufstellung!G82,"0")</f>
        <v>0</v>
      </c>
      <c r="C72" s="4" t="str">
        <f>IF(Einzelbelegaufstellung!B82="Material",Einzelbelegaufstellung!G82,"0")</f>
        <v>0</v>
      </c>
      <c r="D72" s="4" t="str">
        <f>IF(Einzelbelegaufstellung!B82="Druckausgaben",Einzelbelegaufstellung!G82,"0")</f>
        <v>0</v>
      </c>
      <c r="E72" s="4" t="str">
        <f>IF(Einzelbelegaufstellung!B82="Abgaben, Gebühren",Einzelbelegaufstellung!G82,"0")</f>
        <v>0</v>
      </c>
      <c r="F72" s="4" t="str">
        <f>IF(Einzelbelegaufstellung!B82="Mieten",Einzelbelegaufstellung!G82,"0")</f>
        <v>0</v>
      </c>
      <c r="G72" s="4" t="str">
        <f>IF(Einzelbelegaufstellung!B82="Kostenzuschüsse an SportlerInnen",Einzelbelegaufstellung!G82,"0")</f>
        <v>0</v>
      </c>
      <c r="H72" s="4" t="str">
        <f>IF(Einzelbelegaufstellung!B82="Kostenzuschüsse an TrainerInnen, FunktionärInnen",Einzelbelegaufstellung!G82,"0")</f>
        <v>0</v>
      </c>
      <c r="I72" s="4" t="str">
        <f>IF(Einzelbelegaufstellung!B82="Preisgelder",Einzelbelegaufstellung!G82,"0")</f>
        <v>0</v>
      </c>
      <c r="J72" s="4" t="str">
        <f>IF(Einzelbelegaufstellung!B82="Ausgaben für Ehrenpreise",Einzelbelegaufstellung!G82,"0")</f>
        <v>0</v>
      </c>
      <c r="K72" s="4" t="str">
        <f>IF(Einzelbelegaufstellung!B82="Werbeausgaben",Einzelbelegaufstellung!G82,"0")</f>
        <v>0</v>
      </c>
      <c r="L72" s="4" t="str">
        <f>IF(Einzelbelegaufstellung!B82="Polizei",Einzelbelegaufstellung!G82,"0")</f>
        <v>0</v>
      </c>
      <c r="M72" s="4" t="str">
        <f>IF(Einzelbelegaufstellung!B82="Sanität",Einzelbelegaufstellung!G82,"0")</f>
        <v>0</v>
      </c>
      <c r="N72" s="4" t="str">
        <f>IF(Einzelbelegaufstellung!B82="Sonstige Ausgaben",Einzelbelegaufstellung!G82,"0")</f>
        <v>0</v>
      </c>
    </row>
    <row r="73" spans="1:14">
      <c r="A73" s="4">
        <v>72</v>
      </c>
      <c r="B73" s="4" t="str">
        <f>IF(Einzelbelegaufstellung!B83="Personal",Einzelbelegaufstellung!G83,"0")</f>
        <v>0</v>
      </c>
      <c r="C73" s="4" t="str">
        <f>IF(Einzelbelegaufstellung!B83="Material",Einzelbelegaufstellung!G83,"0")</f>
        <v>0</v>
      </c>
      <c r="D73" s="4" t="str">
        <f>IF(Einzelbelegaufstellung!B83="Druckausgaben",Einzelbelegaufstellung!G83,"0")</f>
        <v>0</v>
      </c>
      <c r="E73" s="4" t="str">
        <f>IF(Einzelbelegaufstellung!B83="Abgaben, Gebühren",Einzelbelegaufstellung!G83,"0")</f>
        <v>0</v>
      </c>
      <c r="F73" s="4" t="str">
        <f>IF(Einzelbelegaufstellung!B83="Mieten",Einzelbelegaufstellung!G83,"0")</f>
        <v>0</v>
      </c>
      <c r="G73" s="4" t="str">
        <f>IF(Einzelbelegaufstellung!B83="Kostenzuschüsse an SportlerInnen",Einzelbelegaufstellung!G83,"0")</f>
        <v>0</v>
      </c>
      <c r="H73" s="4" t="str">
        <f>IF(Einzelbelegaufstellung!B83="Kostenzuschüsse an TrainerInnen, FunktionärInnen",Einzelbelegaufstellung!G83,"0")</f>
        <v>0</v>
      </c>
      <c r="I73" s="4" t="str">
        <f>IF(Einzelbelegaufstellung!B83="Preisgelder",Einzelbelegaufstellung!G83,"0")</f>
        <v>0</v>
      </c>
      <c r="J73" s="4" t="str">
        <f>IF(Einzelbelegaufstellung!B83="Ausgaben für Ehrenpreise",Einzelbelegaufstellung!G83,"0")</f>
        <v>0</v>
      </c>
      <c r="K73" s="4" t="str">
        <f>IF(Einzelbelegaufstellung!B83="Werbeausgaben",Einzelbelegaufstellung!G83,"0")</f>
        <v>0</v>
      </c>
      <c r="L73" s="4" t="str">
        <f>IF(Einzelbelegaufstellung!B83="Polizei",Einzelbelegaufstellung!G83,"0")</f>
        <v>0</v>
      </c>
      <c r="M73" s="4" t="str">
        <f>IF(Einzelbelegaufstellung!B83="Sanität",Einzelbelegaufstellung!G83,"0")</f>
        <v>0</v>
      </c>
      <c r="N73" s="4" t="str">
        <f>IF(Einzelbelegaufstellung!B83="Sonstige Ausgaben",Einzelbelegaufstellung!G83,"0")</f>
        <v>0</v>
      </c>
    </row>
    <row r="74" spans="1:14">
      <c r="A74" s="4">
        <v>73</v>
      </c>
      <c r="B74" s="4" t="str">
        <f>IF(Einzelbelegaufstellung!B84="Personal",Einzelbelegaufstellung!G84,"0")</f>
        <v>0</v>
      </c>
      <c r="C74" s="4" t="str">
        <f>IF(Einzelbelegaufstellung!B84="Material",Einzelbelegaufstellung!G84,"0")</f>
        <v>0</v>
      </c>
      <c r="D74" s="4" t="str">
        <f>IF(Einzelbelegaufstellung!B84="Druckausgaben",Einzelbelegaufstellung!G84,"0")</f>
        <v>0</v>
      </c>
      <c r="E74" s="4" t="str">
        <f>IF(Einzelbelegaufstellung!B84="Abgaben, Gebühren",Einzelbelegaufstellung!G84,"0")</f>
        <v>0</v>
      </c>
      <c r="F74" s="4" t="str">
        <f>IF(Einzelbelegaufstellung!B84="Mieten",Einzelbelegaufstellung!G84,"0")</f>
        <v>0</v>
      </c>
      <c r="G74" s="4" t="str">
        <f>IF(Einzelbelegaufstellung!B84="Kostenzuschüsse an SportlerInnen",Einzelbelegaufstellung!G84,"0")</f>
        <v>0</v>
      </c>
      <c r="H74" s="4" t="str">
        <f>IF(Einzelbelegaufstellung!B84="Kostenzuschüsse an TrainerInnen, FunktionärInnen",Einzelbelegaufstellung!G84,"0")</f>
        <v>0</v>
      </c>
      <c r="I74" s="4" t="str">
        <f>IF(Einzelbelegaufstellung!B84="Preisgelder",Einzelbelegaufstellung!G84,"0")</f>
        <v>0</v>
      </c>
      <c r="J74" s="4" t="str">
        <f>IF(Einzelbelegaufstellung!B84="Ausgaben für Ehrenpreise",Einzelbelegaufstellung!G84,"0")</f>
        <v>0</v>
      </c>
      <c r="K74" s="4" t="str">
        <f>IF(Einzelbelegaufstellung!B84="Werbeausgaben",Einzelbelegaufstellung!G84,"0")</f>
        <v>0</v>
      </c>
      <c r="L74" s="4" t="str">
        <f>IF(Einzelbelegaufstellung!B84="Polizei",Einzelbelegaufstellung!G84,"0")</f>
        <v>0</v>
      </c>
      <c r="M74" s="4" t="str">
        <f>IF(Einzelbelegaufstellung!B84="Sanität",Einzelbelegaufstellung!G84,"0")</f>
        <v>0</v>
      </c>
      <c r="N74" s="4" t="str">
        <f>IF(Einzelbelegaufstellung!B84="Sonstige Ausgaben",Einzelbelegaufstellung!G84,"0")</f>
        <v>0</v>
      </c>
    </row>
    <row r="75" spans="1:14">
      <c r="A75" s="4">
        <v>74</v>
      </c>
      <c r="B75" s="4" t="str">
        <f>IF(Einzelbelegaufstellung!B85="Personal",Einzelbelegaufstellung!G85,"0")</f>
        <v>0</v>
      </c>
      <c r="C75" s="4" t="str">
        <f>IF(Einzelbelegaufstellung!B85="Material",Einzelbelegaufstellung!G85,"0")</f>
        <v>0</v>
      </c>
      <c r="D75" s="4" t="str">
        <f>IF(Einzelbelegaufstellung!B85="Druckausgaben",Einzelbelegaufstellung!G85,"0")</f>
        <v>0</v>
      </c>
      <c r="E75" s="4" t="str">
        <f>IF(Einzelbelegaufstellung!B85="Abgaben, Gebühren",Einzelbelegaufstellung!G85,"0")</f>
        <v>0</v>
      </c>
      <c r="F75" s="4" t="str">
        <f>IF(Einzelbelegaufstellung!B85="Mieten",Einzelbelegaufstellung!G85,"0")</f>
        <v>0</v>
      </c>
      <c r="G75" s="4" t="str">
        <f>IF(Einzelbelegaufstellung!B85="Kostenzuschüsse an SportlerInnen",Einzelbelegaufstellung!G85,"0")</f>
        <v>0</v>
      </c>
      <c r="H75" s="4" t="str">
        <f>IF(Einzelbelegaufstellung!B85="Kostenzuschüsse an TrainerInnen, FunktionärInnen",Einzelbelegaufstellung!G85,"0")</f>
        <v>0</v>
      </c>
      <c r="I75" s="4" t="str">
        <f>IF(Einzelbelegaufstellung!B85="Preisgelder",Einzelbelegaufstellung!G85,"0")</f>
        <v>0</v>
      </c>
      <c r="J75" s="4" t="str">
        <f>IF(Einzelbelegaufstellung!B85="Ausgaben für Ehrenpreise",Einzelbelegaufstellung!G85,"0")</f>
        <v>0</v>
      </c>
      <c r="K75" s="4" t="str">
        <f>IF(Einzelbelegaufstellung!B85="Werbeausgaben",Einzelbelegaufstellung!G85,"0")</f>
        <v>0</v>
      </c>
      <c r="L75" s="4" t="str">
        <f>IF(Einzelbelegaufstellung!B85="Polizei",Einzelbelegaufstellung!G85,"0")</f>
        <v>0</v>
      </c>
      <c r="M75" s="4" t="str">
        <f>IF(Einzelbelegaufstellung!B85="Sanität",Einzelbelegaufstellung!G85,"0")</f>
        <v>0</v>
      </c>
      <c r="N75" s="4" t="str">
        <f>IF(Einzelbelegaufstellung!B85="Sonstige Ausgaben",Einzelbelegaufstellung!G85,"0")</f>
        <v>0</v>
      </c>
    </row>
    <row r="76" spans="1:14">
      <c r="A76" s="4">
        <v>75</v>
      </c>
      <c r="B76" s="4" t="str">
        <f>IF(Einzelbelegaufstellung!B86="Personal",Einzelbelegaufstellung!G86,"0")</f>
        <v>0</v>
      </c>
      <c r="C76" s="4" t="str">
        <f>IF(Einzelbelegaufstellung!B86="Material",Einzelbelegaufstellung!G86,"0")</f>
        <v>0</v>
      </c>
      <c r="D76" s="4" t="str">
        <f>IF(Einzelbelegaufstellung!B86="Druckausgaben",Einzelbelegaufstellung!G86,"0")</f>
        <v>0</v>
      </c>
      <c r="E76" s="4" t="str">
        <f>IF(Einzelbelegaufstellung!B86="Abgaben, Gebühren",Einzelbelegaufstellung!G86,"0")</f>
        <v>0</v>
      </c>
      <c r="F76" s="4" t="str">
        <f>IF(Einzelbelegaufstellung!B86="Mieten",Einzelbelegaufstellung!G86,"0")</f>
        <v>0</v>
      </c>
      <c r="G76" s="4" t="str">
        <f>IF(Einzelbelegaufstellung!B86="Kostenzuschüsse an SportlerInnen",Einzelbelegaufstellung!G86,"0")</f>
        <v>0</v>
      </c>
      <c r="H76" s="4" t="str">
        <f>IF(Einzelbelegaufstellung!B86="Kostenzuschüsse an TrainerInnen, FunktionärInnen",Einzelbelegaufstellung!G86,"0")</f>
        <v>0</v>
      </c>
      <c r="I76" s="4" t="str">
        <f>IF(Einzelbelegaufstellung!B86="Preisgelder",Einzelbelegaufstellung!G86,"0")</f>
        <v>0</v>
      </c>
      <c r="J76" s="4" t="str">
        <f>IF(Einzelbelegaufstellung!B86="Ausgaben für Ehrenpreise",Einzelbelegaufstellung!G86,"0")</f>
        <v>0</v>
      </c>
      <c r="K76" s="4" t="str">
        <f>IF(Einzelbelegaufstellung!B86="Werbeausgaben",Einzelbelegaufstellung!G86,"0")</f>
        <v>0</v>
      </c>
      <c r="L76" s="4" t="str">
        <f>IF(Einzelbelegaufstellung!B86="Polizei",Einzelbelegaufstellung!G86,"0")</f>
        <v>0</v>
      </c>
      <c r="M76" s="4" t="str">
        <f>IF(Einzelbelegaufstellung!B86="Sanität",Einzelbelegaufstellung!G86,"0")</f>
        <v>0</v>
      </c>
      <c r="N76" s="4" t="str">
        <f>IF(Einzelbelegaufstellung!B86="Sonstige Ausgaben",Einzelbelegaufstellung!G86,"0")</f>
        <v>0</v>
      </c>
    </row>
    <row r="77" spans="1:14">
      <c r="A77" s="4">
        <v>76</v>
      </c>
      <c r="B77" s="4" t="str">
        <f>IF(Einzelbelegaufstellung!B87="Personal",Einzelbelegaufstellung!G87,"0")</f>
        <v>0</v>
      </c>
      <c r="C77" s="4" t="str">
        <f>IF(Einzelbelegaufstellung!B87="Material",Einzelbelegaufstellung!G87,"0")</f>
        <v>0</v>
      </c>
      <c r="D77" s="4" t="str">
        <f>IF(Einzelbelegaufstellung!B87="Druckausgaben",Einzelbelegaufstellung!G87,"0")</f>
        <v>0</v>
      </c>
      <c r="E77" s="4" t="str">
        <f>IF(Einzelbelegaufstellung!B87="Abgaben, Gebühren",Einzelbelegaufstellung!G87,"0")</f>
        <v>0</v>
      </c>
      <c r="F77" s="4" t="str">
        <f>IF(Einzelbelegaufstellung!B87="Mieten",Einzelbelegaufstellung!G87,"0")</f>
        <v>0</v>
      </c>
      <c r="G77" s="4" t="str">
        <f>IF(Einzelbelegaufstellung!B87="Kostenzuschüsse an SportlerInnen",Einzelbelegaufstellung!G87,"0")</f>
        <v>0</v>
      </c>
      <c r="H77" s="4" t="str">
        <f>IF(Einzelbelegaufstellung!B87="Kostenzuschüsse an TrainerInnen, FunktionärInnen",Einzelbelegaufstellung!G87,"0")</f>
        <v>0</v>
      </c>
      <c r="I77" s="4" t="str">
        <f>IF(Einzelbelegaufstellung!B87="Preisgelder",Einzelbelegaufstellung!G87,"0")</f>
        <v>0</v>
      </c>
      <c r="J77" s="4" t="str">
        <f>IF(Einzelbelegaufstellung!B87="Ausgaben für Ehrenpreise",Einzelbelegaufstellung!G87,"0")</f>
        <v>0</v>
      </c>
      <c r="K77" s="4" t="str">
        <f>IF(Einzelbelegaufstellung!B87="Werbeausgaben",Einzelbelegaufstellung!G87,"0")</f>
        <v>0</v>
      </c>
      <c r="L77" s="4" t="str">
        <f>IF(Einzelbelegaufstellung!B87="Polizei",Einzelbelegaufstellung!G87,"0")</f>
        <v>0</v>
      </c>
      <c r="M77" s="4" t="str">
        <f>IF(Einzelbelegaufstellung!B87="Sanität",Einzelbelegaufstellung!G87,"0")</f>
        <v>0</v>
      </c>
      <c r="N77" s="4" t="str">
        <f>IF(Einzelbelegaufstellung!B87="Sonstige Ausgaben",Einzelbelegaufstellung!G87,"0")</f>
        <v>0</v>
      </c>
    </row>
    <row r="78" spans="1:14">
      <c r="A78" s="4">
        <v>77</v>
      </c>
      <c r="B78" s="4" t="str">
        <f>IF(Einzelbelegaufstellung!B88="Personal",Einzelbelegaufstellung!G88,"0")</f>
        <v>0</v>
      </c>
      <c r="C78" s="4" t="str">
        <f>IF(Einzelbelegaufstellung!B88="Material",Einzelbelegaufstellung!G88,"0")</f>
        <v>0</v>
      </c>
      <c r="D78" s="4" t="str">
        <f>IF(Einzelbelegaufstellung!B88="Druckausgaben",Einzelbelegaufstellung!G88,"0")</f>
        <v>0</v>
      </c>
      <c r="E78" s="4" t="str">
        <f>IF(Einzelbelegaufstellung!B88="Abgaben, Gebühren",Einzelbelegaufstellung!G88,"0")</f>
        <v>0</v>
      </c>
      <c r="F78" s="4" t="str">
        <f>IF(Einzelbelegaufstellung!B88="Mieten",Einzelbelegaufstellung!G88,"0")</f>
        <v>0</v>
      </c>
      <c r="G78" s="4" t="str">
        <f>IF(Einzelbelegaufstellung!B88="Kostenzuschüsse an SportlerInnen",Einzelbelegaufstellung!G88,"0")</f>
        <v>0</v>
      </c>
      <c r="H78" s="4" t="str">
        <f>IF(Einzelbelegaufstellung!B88="Kostenzuschüsse an TrainerInnen, FunktionärInnen",Einzelbelegaufstellung!G88,"0")</f>
        <v>0</v>
      </c>
      <c r="I78" s="4" t="str">
        <f>IF(Einzelbelegaufstellung!B88="Preisgelder",Einzelbelegaufstellung!G88,"0")</f>
        <v>0</v>
      </c>
      <c r="J78" s="4" t="str">
        <f>IF(Einzelbelegaufstellung!B88="Ausgaben für Ehrenpreise",Einzelbelegaufstellung!G88,"0")</f>
        <v>0</v>
      </c>
      <c r="K78" s="4" t="str">
        <f>IF(Einzelbelegaufstellung!B88="Werbeausgaben",Einzelbelegaufstellung!G88,"0")</f>
        <v>0</v>
      </c>
      <c r="L78" s="4" t="str">
        <f>IF(Einzelbelegaufstellung!B88="Polizei",Einzelbelegaufstellung!G88,"0")</f>
        <v>0</v>
      </c>
      <c r="M78" s="4" t="str">
        <f>IF(Einzelbelegaufstellung!B88="Sanität",Einzelbelegaufstellung!G88,"0")</f>
        <v>0</v>
      </c>
      <c r="N78" s="4" t="str">
        <f>IF(Einzelbelegaufstellung!B88="Sonstige Ausgaben",Einzelbelegaufstellung!G88,"0")</f>
        <v>0</v>
      </c>
    </row>
    <row r="79" spans="1:14">
      <c r="A79" s="4">
        <v>78</v>
      </c>
      <c r="B79" s="4" t="str">
        <f>IF(Einzelbelegaufstellung!B89="Personal",Einzelbelegaufstellung!G89,"0")</f>
        <v>0</v>
      </c>
      <c r="C79" s="4" t="str">
        <f>IF(Einzelbelegaufstellung!B89="Material",Einzelbelegaufstellung!G89,"0")</f>
        <v>0</v>
      </c>
      <c r="D79" s="4" t="str">
        <f>IF(Einzelbelegaufstellung!B89="Druckausgaben",Einzelbelegaufstellung!G89,"0")</f>
        <v>0</v>
      </c>
      <c r="E79" s="4" t="str">
        <f>IF(Einzelbelegaufstellung!B89="Abgaben, Gebühren",Einzelbelegaufstellung!G89,"0")</f>
        <v>0</v>
      </c>
      <c r="F79" s="4" t="str">
        <f>IF(Einzelbelegaufstellung!B89="Mieten",Einzelbelegaufstellung!G89,"0")</f>
        <v>0</v>
      </c>
      <c r="G79" s="4" t="str">
        <f>IF(Einzelbelegaufstellung!B89="Kostenzuschüsse an SportlerInnen",Einzelbelegaufstellung!G89,"0")</f>
        <v>0</v>
      </c>
      <c r="H79" s="4" t="str">
        <f>IF(Einzelbelegaufstellung!B89="Kostenzuschüsse an TrainerInnen, FunktionärInnen",Einzelbelegaufstellung!G89,"0")</f>
        <v>0</v>
      </c>
      <c r="I79" s="4" t="str">
        <f>IF(Einzelbelegaufstellung!B89="Preisgelder",Einzelbelegaufstellung!G89,"0")</f>
        <v>0</v>
      </c>
      <c r="J79" s="4" t="str">
        <f>IF(Einzelbelegaufstellung!B89="Ausgaben für Ehrenpreise",Einzelbelegaufstellung!G89,"0")</f>
        <v>0</v>
      </c>
      <c r="K79" s="4" t="str">
        <f>IF(Einzelbelegaufstellung!B89="Werbeausgaben",Einzelbelegaufstellung!G89,"0")</f>
        <v>0</v>
      </c>
      <c r="L79" s="4" t="str">
        <f>IF(Einzelbelegaufstellung!B89="Polizei",Einzelbelegaufstellung!G89,"0")</f>
        <v>0</v>
      </c>
      <c r="M79" s="4" t="str">
        <f>IF(Einzelbelegaufstellung!B89="Sanität",Einzelbelegaufstellung!G89,"0")</f>
        <v>0</v>
      </c>
      <c r="N79" s="4" t="str">
        <f>IF(Einzelbelegaufstellung!B89="Sonstige Ausgaben",Einzelbelegaufstellung!G89,"0")</f>
        <v>0</v>
      </c>
    </row>
    <row r="80" spans="1:14">
      <c r="A80" s="4">
        <v>79</v>
      </c>
      <c r="B80" s="4" t="str">
        <f>IF(Einzelbelegaufstellung!B90="Personal",Einzelbelegaufstellung!G90,"0")</f>
        <v>0</v>
      </c>
      <c r="C80" s="4" t="str">
        <f>IF(Einzelbelegaufstellung!B90="Material",Einzelbelegaufstellung!G90,"0")</f>
        <v>0</v>
      </c>
      <c r="D80" s="4" t="str">
        <f>IF(Einzelbelegaufstellung!B90="Druckausgaben",Einzelbelegaufstellung!G90,"0")</f>
        <v>0</v>
      </c>
      <c r="E80" s="4" t="str">
        <f>IF(Einzelbelegaufstellung!B90="Abgaben, Gebühren",Einzelbelegaufstellung!G90,"0")</f>
        <v>0</v>
      </c>
      <c r="F80" s="4" t="str">
        <f>IF(Einzelbelegaufstellung!B90="Mieten",Einzelbelegaufstellung!G90,"0")</f>
        <v>0</v>
      </c>
      <c r="G80" s="4" t="str">
        <f>IF(Einzelbelegaufstellung!B90="Kostenzuschüsse an SportlerInnen",Einzelbelegaufstellung!G90,"0")</f>
        <v>0</v>
      </c>
      <c r="H80" s="4" t="str">
        <f>IF(Einzelbelegaufstellung!B90="Kostenzuschüsse an TrainerInnen, FunktionärInnen",Einzelbelegaufstellung!G90,"0")</f>
        <v>0</v>
      </c>
      <c r="I80" s="4" t="str">
        <f>IF(Einzelbelegaufstellung!B90="Preisgelder",Einzelbelegaufstellung!G90,"0")</f>
        <v>0</v>
      </c>
      <c r="J80" s="4" t="str">
        <f>IF(Einzelbelegaufstellung!B90="Ausgaben für Ehrenpreise",Einzelbelegaufstellung!G90,"0")</f>
        <v>0</v>
      </c>
      <c r="K80" s="4" t="str">
        <f>IF(Einzelbelegaufstellung!B90="Werbeausgaben",Einzelbelegaufstellung!G90,"0")</f>
        <v>0</v>
      </c>
      <c r="L80" s="4" t="str">
        <f>IF(Einzelbelegaufstellung!B90="Polizei",Einzelbelegaufstellung!G90,"0")</f>
        <v>0</v>
      </c>
      <c r="M80" s="4" t="str">
        <f>IF(Einzelbelegaufstellung!B90="Sanität",Einzelbelegaufstellung!G90,"0")</f>
        <v>0</v>
      </c>
      <c r="N80" s="4" t="str">
        <f>IF(Einzelbelegaufstellung!B90="Sonstige Ausgaben",Einzelbelegaufstellung!G90,"0")</f>
        <v>0</v>
      </c>
    </row>
    <row r="81" spans="1:14">
      <c r="A81" s="4">
        <v>80</v>
      </c>
      <c r="B81" s="4" t="str">
        <f>IF(Einzelbelegaufstellung!B91="Personal",Einzelbelegaufstellung!G91,"0")</f>
        <v>0</v>
      </c>
      <c r="C81" s="4" t="str">
        <f>IF(Einzelbelegaufstellung!B91="Material",Einzelbelegaufstellung!G91,"0")</f>
        <v>0</v>
      </c>
      <c r="D81" s="4" t="str">
        <f>IF(Einzelbelegaufstellung!B91="Druckausgaben",Einzelbelegaufstellung!G91,"0")</f>
        <v>0</v>
      </c>
      <c r="E81" s="4" t="str">
        <f>IF(Einzelbelegaufstellung!B91="Abgaben, Gebühren",Einzelbelegaufstellung!G91,"0")</f>
        <v>0</v>
      </c>
      <c r="F81" s="4" t="str">
        <f>IF(Einzelbelegaufstellung!B91="Mieten",Einzelbelegaufstellung!G91,"0")</f>
        <v>0</v>
      </c>
      <c r="G81" s="4" t="str">
        <f>IF(Einzelbelegaufstellung!B91="Kostenzuschüsse an SportlerInnen",Einzelbelegaufstellung!G91,"0")</f>
        <v>0</v>
      </c>
      <c r="H81" s="4" t="str">
        <f>IF(Einzelbelegaufstellung!B91="Kostenzuschüsse an TrainerInnen, FunktionärInnen",Einzelbelegaufstellung!G91,"0")</f>
        <v>0</v>
      </c>
      <c r="I81" s="4" t="str">
        <f>IF(Einzelbelegaufstellung!B91="Preisgelder",Einzelbelegaufstellung!G91,"0")</f>
        <v>0</v>
      </c>
      <c r="J81" s="4" t="str">
        <f>IF(Einzelbelegaufstellung!B91="Ausgaben für Ehrenpreise",Einzelbelegaufstellung!G91,"0")</f>
        <v>0</v>
      </c>
      <c r="K81" s="4" t="str">
        <f>IF(Einzelbelegaufstellung!B91="Werbeausgaben",Einzelbelegaufstellung!G91,"0")</f>
        <v>0</v>
      </c>
      <c r="L81" s="4" t="str">
        <f>IF(Einzelbelegaufstellung!B91="Polizei",Einzelbelegaufstellung!G91,"0")</f>
        <v>0</v>
      </c>
      <c r="M81" s="4" t="str">
        <f>IF(Einzelbelegaufstellung!B91="Sanität",Einzelbelegaufstellung!G91,"0")</f>
        <v>0</v>
      </c>
      <c r="N81" s="4" t="str">
        <f>IF(Einzelbelegaufstellung!B91="Sonstige Ausgaben",Einzelbelegaufstellung!G91,"0")</f>
        <v>0</v>
      </c>
    </row>
    <row r="82" spans="1:14">
      <c r="A82" s="4">
        <v>81</v>
      </c>
      <c r="B82" s="4" t="str">
        <f>IF(Einzelbelegaufstellung!B98="Personal",Einzelbelegaufstellung!G98,"0")</f>
        <v>0</v>
      </c>
      <c r="C82" s="4" t="str">
        <f>IF(Einzelbelegaufstellung!B98="Material",Einzelbelegaufstellung!G98,"0")</f>
        <v>0</v>
      </c>
      <c r="D82" s="4" t="str">
        <f>IF(Einzelbelegaufstellung!B98="Druckausgaben",Einzelbelegaufstellung!G98,"0")</f>
        <v>0</v>
      </c>
      <c r="E82" s="4" t="str">
        <f>IF(Einzelbelegaufstellung!B98="Abgaben, Gebühren",Einzelbelegaufstellung!G98,"0")</f>
        <v>0</v>
      </c>
      <c r="F82" s="4" t="str">
        <f>IF(Einzelbelegaufstellung!B98="Mieten",Einzelbelegaufstellung!G98,"0")</f>
        <v>0</v>
      </c>
      <c r="G82" s="4" t="str">
        <f>IF(Einzelbelegaufstellung!B98="Kostenzuschüsse an SportlerInnen",Einzelbelegaufstellung!G98,"0")</f>
        <v>0</v>
      </c>
      <c r="H82" s="4" t="str">
        <f>IF(Einzelbelegaufstellung!B98="Kostenzuschüsse an TrainerInnen, FunktionärInnen",Einzelbelegaufstellung!G98,"0")</f>
        <v>0</v>
      </c>
      <c r="I82" s="4" t="str">
        <f>IF(Einzelbelegaufstellung!B98="Preisgelder",Einzelbelegaufstellung!G98,"0")</f>
        <v>0</v>
      </c>
      <c r="J82" s="4" t="str">
        <f>IF(Einzelbelegaufstellung!B98="Ausgaben für Ehrenpreise",Einzelbelegaufstellung!G98,"0")</f>
        <v>0</v>
      </c>
      <c r="K82" s="4" t="str">
        <f>IF(Einzelbelegaufstellung!B98="Werbeausgaben",Einzelbelegaufstellung!G98,"0")</f>
        <v>0</v>
      </c>
      <c r="L82" s="4" t="str">
        <f>IF(Einzelbelegaufstellung!B98="Polizei",Einzelbelegaufstellung!G98,"0")</f>
        <v>0</v>
      </c>
      <c r="M82" s="4" t="str">
        <f>IF(Einzelbelegaufstellung!B98="Sanität",Einzelbelegaufstellung!G98,"0")</f>
        <v>0</v>
      </c>
      <c r="N82" s="4" t="str">
        <f>IF(Einzelbelegaufstellung!B98="Sonstige Ausgaben",Einzelbelegaufstellung!G98,"0")</f>
        <v>0</v>
      </c>
    </row>
    <row r="83" spans="1:14">
      <c r="A83" s="4">
        <v>82</v>
      </c>
      <c r="B83" s="4" t="str">
        <f>IF(Einzelbelegaufstellung!B99="Personal",Einzelbelegaufstellung!G99,"0")</f>
        <v>0</v>
      </c>
      <c r="C83" s="4" t="str">
        <f>IF(Einzelbelegaufstellung!B99="Material",Einzelbelegaufstellung!G99,"0")</f>
        <v>0</v>
      </c>
      <c r="D83" s="4" t="str">
        <f>IF(Einzelbelegaufstellung!B99="Druckausgaben",Einzelbelegaufstellung!G99,"0")</f>
        <v>0</v>
      </c>
      <c r="E83" s="4" t="str">
        <f>IF(Einzelbelegaufstellung!B99="Abgaben, Gebühren",Einzelbelegaufstellung!G99,"0")</f>
        <v>0</v>
      </c>
      <c r="F83" s="4" t="str">
        <f>IF(Einzelbelegaufstellung!B99="Mieten",Einzelbelegaufstellung!G99,"0")</f>
        <v>0</v>
      </c>
      <c r="G83" s="4" t="str">
        <f>IF(Einzelbelegaufstellung!B99="Kostenzuschüsse an SportlerInnen",Einzelbelegaufstellung!G99,"0")</f>
        <v>0</v>
      </c>
      <c r="H83" s="4" t="str">
        <f>IF(Einzelbelegaufstellung!B99="Kostenzuschüsse an TrainerInnen, FunktionärInnen",Einzelbelegaufstellung!G99,"0")</f>
        <v>0</v>
      </c>
      <c r="I83" s="4" t="str">
        <f>IF(Einzelbelegaufstellung!B99="Preisgelder",Einzelbelegaufstellung!G99,"0")</f>
        <v>0</v>
      </c>
      <c r="J83" s="4" t="str">
        <f>IF(Einzelbelegaufstellung!B99="Ausgaben für Ehrenpreise",Einzelbelegaufstellung!G99,"0")</f>
        <v>0</v>
      </c>
      <c r="K83" s="4" t="str">
        <f>IF(Einzelbelegaufstellung!B99="Werbeausgaben",Einzelbelegaufstellung!G99,"0")</f>
        <v>0</v>
      </c>
      <c r="L83" s="4" t="str">
        <f>IF(Einzelbelegaufstellung!B99="Polizei",Einzelbelegaufstellung!G99,"0")</f>
        <v>0</v>
      </c>
      <c r="M83" s="4" t="str">
        <f>IF(Einzelbelegaufstellung!B99="Sanität",Einzelbelegaufstellung!G99,"0")</f>
        <v>0</v>
      </c>
      <c r="N83" s="4" t="str">
        <f>IF(Einzelbelegaufstellung!B99="Sonstige Ausgaben",Einzelbelegaufstellung!G99,"0")</f>
        <v>0</v>
      </c>
    </row>
    <row r="84" spans="1:14">
      <c r="A84" s="4">
        <v>83</v>
      </c>
      <c r="B84" s="4" t="str">
        <f>IF(Einzelbelegaufstellung!B100="Personal",Einzelbelegaufstellung!G100,"0")</f>
        <v>0</v>
      </c>
      <c r="C84" s="4" t="str">
        <f>IF(Einzelbelegaufstellung!B100="Material",Einzelbelegaufstellung!G100,"0")</f>
        <v>0</v>
      </c>
      <c r="D84" s="4" t="str">
        <f>IF(Einzelbelegaufstellung!B100="Druckausgaben",Einzelbelegaufstellung!G100,"0")</f>
        <v>0</v>
      </c>
      <c r="E84" s="4" t="str">
        <f>IF(Einzelbelegaufstellung!B100="Abgaben, Gebühren",Einzelbelegaufstellung!G100,"0")</f>
        <v>0</v>
      </c>
      <c r="F84" s="4" t="str">
        <f>IF(Einzelbelegaufstellung!B100="Mieten",Einzelbelegaufstellung!G100,"0")</f>
        <v>0</v>
      </c>
      <c r="G84" s="4" t="str">
        <f>IF(Einzelbelegaufstellung!B100="Kostenzuschüsse an SportlerInnen",Einzelbelegaufstellung!G100,"0")</f>
        <v>0</v>
      </c>
      <c r="H84" s="4" t="str">
        <f>IF(Einzelbelegaufstellung!B100="Kostenzuschüsse an TrainerInnen, FunktionärInnen",Einzelbelegaufstellung!G100,"0")</f>
        <v>0</v>
      </c>
      <c r="I84" s="4" t="str">
        <f>IF(Einzelbelegaufstellung!B100="Preisgelder",Einzelbelegaufstellung!G100,"0")</f>
        <v>0</v>
      </c>
      <c r="J84" s="4" t="str">
        <f>IF(Einzelbelegaufstellung!B100="Ausgaben für Ehrenpreise",Einzelbelegaufstellung!G100,"0")</f>
        <v>0</v>
      </c>
      <c r="K84" s="4" t="str">
        <f>IF(Einzelbelegaufstellung!B100="Werbeausgaben",Einzelbelegaufstellung!G100,"0")</f>
        <v>0</v>
      </c>
      <c r="L84" s="4" t="str">
        <f>IF(Einzelbelegaufstellung!B100="Polizei",Einzelbelegaufstellung!G100,"0")</f>
        <v>0</v>
      </c>
      <c r="M84" s="4" t="str">
        <f>IF(Einzelbelegaufstellung!B100="Sanität",Einzelbelegaufstellung!G100,"0")</f>
        <v>0</v>
      </c>
      <c r="N84" s="4" t="str">
        <f>IF(Einzelbelegaufstellung!B100="Sonstige Ausgaben",Einzelbelegaufstellung!G100,"0")</f>
        <v>0</v>
      </c>
    </row>
    <row r="85" spans="1:14">
      <c r="A85" s="4">
        <v>84</v>
      </c>
      <c r="B85" s="4" t="str">
        <f>IF(Einzelbelegaufstellung!B101="Personal",Einzelbelegaufstellung!G101,"0")</f>
        <v>0</v>
      </c>
      <c r="C85" s="4" t="str">
        <f>IF(Einzelbelegaufstellung!B101="Material",Einzelbelegaufstellung!G101,"0")</f>
        <v>0</v>
      </c>
      <c r="D85" s="4" t="str">
        <f>IF(Einzelbelegaufstellung!B101="Druckausgaben",Einzelbelegaufstellung!G101,"0")</f>
        <v>0</v>
      </c>
      <c r="E85" s="4" t="str">
        <f>IF(Einzelbelegaufstellung!B101="Abgaben, Gebühren",Einzelbelegaufstellung!G101,"0")</f>
        <v>0</v>
      </c>
      <c r="F85" s="4" t="str">
        <f>IF(Einzelbelegaufstellung!B101="Mieten",Einzelbelegaufstellung!G101,"0")</f>
        <v>0</v>
      </c>
      <c r="G85" s="4" t="str">
        <f>IF(Einzelbelegaufstellung!B101="Kostenzuschüsse an SportlerInnen",Einzelbelegaufstellung!G101,"0")</f>
        <v>0</v>
      </c>
      <c r="H85" s="4" t="str">
        <f>IF(Einzelbelegaufstellung!B101="Kostenzuschüsse an TrainerInnen, FunktionärInnen",Einzelbelegaufstellung!G101,"0")</f>
        <v>0</v>
      </c>
      <c r="I85" s="4" t="str">
        <f>IF(Einzelbelegaufstellung!B101="Preisgelder",Einzelbelegaufstellung!G101,"0")</f>
        <v>0</v>
      </c>
      <c r="J85" s="4" t="str">
        <f>IF(Einzelbelegaufstellung!B101="Ausgaben für Ehrenpreise",Einzelbelegaufstellung!G101,"0")</f>
        <v>0</v>
      </c>
      <c r="K85" s="4" t="str">
        <f>IF(Einzelbelegaufstellung!B101="Werbeausgaben",Einzelbelegaufstellung!G101,"0")</f>
        <v>0</v>
      </c>
      <c r="L85" s="4" t="str">
        <f>IF(Einzelbelegaufstellung!B101="Polizei",Einzelbelegaufstellung!G101,"0")</f>
        <v>0</v>
      </c>
      <c r="M85" s="4" t="str">
        <f>IF(Einzelbelegaufstellung!B101="Sanität",Einzelbelegaufstellung!G101,"0")</f>
        <v>0</v>
      </c>
      <c r="N85" s="4" t="str">
        <f>IF(Einzelbelegaufstellung!B101="Sonstige Ausgaben",Einzelbelegaufstellung!G101,"0")</f>
        <v>0</v>
      </c>
    </row>
    <row r="86" spans="1:14">
      <c r="A86" s="4">
        <v>85</v>
      </c>
      <c r="B86" s="4" t="str">
        <f>IF(Einzelbelegaufstellung!B102="Personal",Einzelbelegaufstellung!G102,"0")</f>
        <v>0</v>
      </c>
      <c r="C86" s="4" t="str">
        <f>IF(Einzelbelegaufstellung!B102="Material",Einzelbelegaufstellung!G102,"0")</f>
        <v>0</v>
      </c>
      <c r="D86" s="4" t="str">
        <f>IF(Einzelbelegaufstellung!B102="Druckausgaben",Einzelbelegaufstellung!G102,"0")</f>
        <v>0</v>
      </c>
      <c r="E86" s="4" t="str">
        <f>IF(Einzelbelegaufstellung!B102="Abgaben, Gebühren",Einzelbelegaufstellung!G102,"0")</f>
        <v>0</v>
      </c>
      <c r="F86" s="4" t="str">
        <f>IF(Einzelbelegaufstellung!B102="Mieten",Einzelbelegaufstellung!G102,"0")</f>
        <v>0</v>
      </c>
      <c r="G86" s="4" t="str">
        <f>IF(Einzelbelegaufstellung!B102="Kostenzuschüsse an SportlerInnen",Einzelbelegaufstellung!G102,"0")</f>
        <v>0</v>
      </c>
      <c r="H86" s="4" t="str">
        <f>IF(Einzelbelegaufstellung!B102="Kostenzuschüsse an TrainerInnen, FunktionärInnen",Einzelbelegaufstellung!G102,"0")</f>
        <v>0</v>
      </c>
      <c r="I86" s="4" t="str">
        <f>IF(Einzelbelegaufstellung!B102="Preisgelder",Einzelbelegaufstellung!G102,"0")</f>
        <v>0</v>
      </c>
      <c r="J86" s="4" t="str">
        <f>IF(Einzelbelegaufstellung!B102="Ausgaben für Ehrenpreise",Einzelbelegaufstellung!G102,"0")</f>
        <v>0</v>
      </c>
      <c r="K86" s="4" t="str">
        <f>IF(Einzelbelegaufstellung!B102="Werbeausgaben",Einzelbelegaufstellung!G102,"0")</f>
        <v>0</v>
      </c>
      <c r="L86" s="4" t="str">
        <f>IF(Einzelbelegaufstellung!B102="Polizei",Einzelbelegaufstellung!G102,"0")</f>
        <v>0</v>
      </c>
      <c r="M86" s="4" t="str">
        <f>IF(Einzelbelegaufstellung!B102="Sanität",Einzelbelegaufstellung!G102,"0")</f>
        <v>0</v>
      </c>
      <c r="N86" s="4" t="str">
        <f>IF(Einzelbelegaufstellung!B102="Sonstige Ausgaben",Einzelbelegaufstellung!G102,"0")</f>
        <v>0</v>
      </c>
    </row>
    <row r="87" spans="1:14">
      <c r="A87" s="4">
        <v>86</v>
      </c>
      <c r="B87" s="4" t="str">
        <f>IF(Einzelbelegaufstellung!B103="Personal",Einzelbelegaufstellung!G103,"0")</f>
        <v>0</v>
      </c>
      <c r="C87" s="4" t="str">
        <f>IF(Einzelbelegaufstellung!B103="Material",Einzelbelegaufstellung!G103,"0")</f>
        <v>0</v>
      </c>
      <c r="D87" s="4" t="str">
        <f>IF(Einzelbelegaufstellung!B103="Druckausgaben",Einzelbelegaufstellung!G103,"0")</f>
        <v>0</v>
      </c>
      <c r="E87" s="4" t="str">
        <f>IF(Einzelbelegaufstellung!B103="Abgaben, Gebühren",Einzelbelegaufstellung!G103,"0")</f>
        <v>0</v>
      </c>
      <c r="F87" s="4" t="str">
        <f>IF(Einzelbelegaufstellung!B103="Mieten",Einzelbelegaufstellung!G103,"0")</f>
        <v>0</v>
      </c>
      <c r="G87" s="4" t="str">
        <f>IF(Einzelbelegaufstellung!B103="Kostenzuschüsse an SportlerInnen",Einzelbelegaufstellung!G103,"0")</f>
        <v>0</v>
      </c>
      <c r="H87" s="4" t="str">
        <f>IF(Einzelbelegaufstellung!B103="Kostenzuschüsse an TrainerInnen, FunktionärInnen",Einzelbelegaufstellung!G103,"0")</f>
        <v>0</v>
      </c>
      <c r="I87" s="4" t="str">
        <f>IF(Einzelbelegaufstellung!B103="Preisgelder",Einzelbelegaufstellung!G103,"0")</f>
        <v>0</v>
      </c>
      <c r="J87" s="4" t="str">
        <f>IF(Einzelbelegaufstellung!B103="Ausgaben für Ehrenpreise",Einzelbelegaufstellung!G103,"0")</f>
        <v>0</v>
      </c>
      <c r="K87" s="4" t="str">
        <f>IF(Einzelbelegaufstellung!B103="Werbeausgaben",Einzelbelegaufstellung!G103,"0")</f>
        <v>0</v>
      </c>
      <c r="L87" s="4" t="str">
        <f>IF(Einzelbelegaufstellung!B103="Polizei",Einzelbelegaufstellung!G103,"0")</f>
        <v>0</v>
      </c>
      <c r="M87" s="4" t="str">
        <f>IF(Einzelbelegaufstellung!B103="Sanität",Einzelbelegaufstellung!G103,"0")</f>
        <v>0</v>
      </c>
      <c r="N87" s="4" t="str">
        <f>IF(Einzelbelegaufstellung!B103="Sonstige Ausgaben",Einzelbelegaufstellung!G103,"0")</f>
        <v>0</v>
      </c>
    </row>
    <row r="88" spans="1:14">
      <c r="A88" s="4">
        <v>87</v>
      </c>
      <c r="B88" s="4" t="str">
        <f>IF(Einzelbelegaufstellung!B104="Personal",Einzelbelegaufstellung!G104,"0")</f>
        <v>0</v>
      </c>
      <c r="C88" s="4" t="str">
        <f>IF(Einzelbelegaufstellung!B104="Material",Einzelbelegaufstellung!G104,"0")</f>
        <v>0</v>
      </c>
      <c r="D88" s="4" t="str">
        <f>IF(Einzelbelegaufstellung!B104="Druckausgaben",Einzelbelegaufstellung!G104,"0")</f>
        <v>0</v>
      </c>
      <c r="E88" s="4" t="str">
        <f>IF(Einzelbelegaufstellung!B104="Abgaben, Gebühren",Einzelbelegaufstellung!G104,"0")</f>
        <v>0</v>
      </c>
      <c r="F88" s="4" t="str">
        <f>IF(Einzelbelegaufstellung!B104="Mieten",Einzelbelegaufstellung!G104,"0")</f>
        <v>0</v>
      </c>
      <c r="G88" s="4" t="str">
        <f>IF(Einzelbelegaufstellung!B104="Kostenzuschüsse an SportlerInnen",Einzelbelegaufstellung!G104,"0")</f>
        <v>0</v>
      </c>
      <c r="H88" s="4" t="str">
        <f>IF(Einzelbelegaufstellung!B104="Kostenzuschüsse an TrainerInnen, FunktionärInnen",Einzelbelegaufstellung!G104,"0")</f>
        <v>0</v>
      </c>
      <c r="I88" s="4" t="str">
        <f>IF(Einzelbelegaufstellung!B104="Preisgelder",Einzelbelegaufstellung!G104,"0")</f>
        <v>0</v>
      </c>
      <c r="J88" s="4" t="str">
        <f>IF(Einzelbelegaufstellung!B104="Ausgaben für Ehrenpreise",Einzelbelegaufstellung!G104,"0")</f>
        <v>0</v>
      </c>
      <c r="K88" s="4" t="str">
        <f>IF(Einzelbelegaufstellung!B104="Werbeausgaben",Einzelbelegaufstellung!G104,"0")</f>
        <v>0</v>
      </c>
      <c r="L88" s="4" t="str">
        <f>IF(Einzelbelegaufstellung!B104="Polizei",Einzelbelegaufstellung!G104,"0")</f>
        <v>0</v>
      </c>
      <c r="M88" s="4" t="str">
        <f>IF(Einzelbelegaufstellung!B104="Sanität",Einzelbelegaufstellung!G104,"0")</f>
        <v>0</v>
      </c>
      <c r="N88" s="4" t="str">
        <f>IF(Einzelbelegaufstellung!B104="Sonstige Ausgaben",Einzelbelegaufstellung!G104,"0")</f>
        <v>0</v>
      </c>
    </row>
    <row r="89" spans="1:14">
      <c r="A89" s="4">
        <v>88</v>
      </c>
      <c r="B89" s="4" t="str">
        <f>IF(Einzelbelegaufstellung!B105="Personal",Einzelbelegaufstellung!G105,"0")</f>
        <v>0</v>
      </c>
      <c r="C89" s="4" t="str">
        <f>IF(Einzelbelegaufstellung!B105="Material",Einzelbelegaufstellung!G105,"0")</f>
        <v>0</v>
      </c>
      <c r="D89" s="4" t="str">
        <f>IF(Einzelbelegaufstellung!B105="Druckausgaben",Einzelbelegaufstellung!G105,"0")</f>
        <v>0</v>
      </c>
      <c r="E89" s="4" t="str">
        <f>IF(Einzelbelegaufstellung!B105="Abgaben, Gebühren",Einzelbelegaufstellung!G105,"0")</f>
        <v>0</v>
      </c>
      <c r="F89" s="4" t="str">
        <f>IF(Einzelbelegaufstellung!B105="Mieten",Einzelbelegaufstellung!G105,"0")</f>
        <v>0</v>
      </c>
      <c r="G89" s="4" t="str">
        <f>IF(Einzelbelegaufstellung!B105="Kostenzuschüsse an SportlerInnen",Einzelbelegaufstellung!G105,"0")</f>
        <v>0</v>
      </c>
      <c r="H89" s="4" t="str">
        <f>IF(Einzelbelegaufstellung!B105="Kostenzuschüsse an TrainerInnen, FunktionärInnen",Einzelbelegaufstellung!G105,"0")</f>
        <v>0</v>
      </c>
      <c r="I89" s="4" t="str">
        <f>IF(Einzelbelegaufstellung!B105="Preisgelder",Einzelbelegaufstellung!G105,"0")</f>
        <v>0</v>
      </c>
      <c r="J89" s="4" t="str">
        <f>IF(Einzelbelegaufstellung!B105="Ausgaben für Ehrenpreise",Einzelbelegaufstellung!G105,"0")</f>
        <v>0</v>
      </c>
      <c r="K89" s="4" t="str">
        <f>IF(Einzelbelegaufstellung!B105="Werbeausgaben",Einzelbelegaufstellung!G105,"0")</f>
        <v>0</v>
      </c>
      <c r="L89" s="4" t="str">
        <f>IF(Einzelbelegaufstellung!B105="Polizei",Einzelbelegaufstellung!G105,"0")</f>
        <v>0</v>
      </c>
      <c r="M89" s="4" t="str">
        <f>IF(Einzelbelegaufstellung!B105="Sanität",Einzelbelegaufstellung!G105,"0")</f>
        <v>0</v>
      </c>
      <c r="N89" s="4" t="str">
        <f>IF(Einzelbelegaufstellung!B105="Sonstige Ausgaben",Einzelbelegaufstellung!G105,"0")</f>
        <v>0</v>
      </c>
    </row>
    <row r="90" spans="1:14">
      <c r="A90" s="4">
        <v>89</v>
      </c>
      <c r="B90" s="4" t="str">
        <f>IF(Einzelbelegaufstellung!B106="Personal",Einzelbelegaufstellung!G106,"0")</f>
        <v>0</v>
      </c>
      <c r="C90" s="4" t="str">
        <f>IF(Einzelbelegaufstellung!B106="Material",Einzelbelegaufstellung!G106,"0")</f>
        <v>0</v>
      </c>
      <c r="D90" s="4" t="str">
        <f>IF(Einzelbelegaufstellung!B106="Druckausgaben",Einzelbelegaufstellung!G106,"0")</f>
        <v>0</v>
      </c>
      <c r="E90" s="4" t="str">
        <f>IF(Einzelbelegaufstellung!B106="Abgaben, Gebühren",Einzelbelegaufstellung!G106,"0")</f>
        <v>0</v>
      </c>
      <c r="F90" s="4" t="str">
        <f>IF(Einzelbelegaufstellung!B106="Mieten",Einzelbelegaufstellung!G106,"0")</f>
        <v>0</v>
      </c>
      <c r="G90" s="4" t="str">
        <f>IF(Einzelbelegaufstellung!B106="Kostenzuschüsse an SportlerInnen",Einzelbelegaufstellung!G106,"0")</f>
        <v>0</v>
      </c>
      <c r="H90" s="4" t="str">
        <f>IF(Einzelbelegaufstellung!B106="Kostenzuschüsse an TrainerInnen, FunktionärInnen",Einzelbelegaufstellung!G106,"0")</f>
        <v>0</v>
      </c>
      <c r="I90" s="4" t="str">
        <f>IF(Einzelbelegaufstellung!B106="Preisgelder",Einzelbelegaufstellung!G106,"0")</f>
        <v>0</v>
      </c>
      <c r="J90" s="4" t="str">
        <f>IF(Einzelbelegaufstellung!B106="Ausgaben für Ehrenpreise",Einzelbelegaufstellung!G106,"0")</f>
        <v>0</v>
      </c>
      <c r="K90" s="4" t="str">
        <f>IF(Einzelbelegaufstellung!B106="Werbeausgaben",Einzelbelegaufstellung!G106,"0")</f>
        <v>0</v>
      </c>
      <c r="L90" s="4" t="str">
        <f>IF(Einzelbelegaufstellung!B106="Polizei",Einzelbelegaufstellung!G106,"0")</f>
        <v>0</v>
      </c>
      <c r="M90" s="4" t="str">
        <f>IF(Einzelbelegaufstellung!B106="Sanität",Einzelbelegaufstellung!G106,"0")</f>
        <v>0</v>
      </c>
      <c r="N90" s="4" t="str">
        <f>IF(Einzelbelegaufstellung!B106="Sonstige Ausgaben",Einzelbelegaufstellung!G106,"0")</f>
        <v>0</v>
      </c>
    </row>
    <row r="91" spans="1:14">
      <c r="A91" s="4">
        <v>90</v>
      </c>
      <c r="B91" s="4" t="str">
        <f>IF(Einzelbelegaufstellung!B107="Personal",Einzelbelegaufstellung!G107,"0")</f>
        <v>0</v>
      </c>
      <c r="C91" s="4" t="str">
        <f>IF(Einzelbelegaufstellung!B107="Material",Einzelbelegaufstellung!G107,"0")</f>
        <v>0</v>
      </c>
      <c r="D91" s="4" t="str">
        <f>IF(Einzelbelegaufstellung!B107="Druckausgaben",Einzelbelegaufstellung!G107,"0")</f>
        <v>0</v>
      </c>
      <c r="E91" s="4" t="str">
        <f>IF(Einzelbelegaufstellung!B107="Abgaben, Gebühren",Einzelbelegaufstellung!G107,"0")</f>
        <v>0</v>
      </c>
      <c r="F91" s="4" t="str">
        <f>IF(Einzelbelegaufstellung!B107="Mieten",Einzelbelegaufstellung!G107,"0")</f>
        <v>0</v>
      </c>
      <c r="G91" s="4" t="str">
        <f>IF(Einzelbelegaufstellung!B107="Kostenzuschüsse an SportlerInnen",Einzelbelegaufstellung!G107,"0")</f>
        <v>0</v>
      </c>
      <c r="H91" s="4" t="str">
        <f>IF(Einzelbelegaufstellung!B107="Kostenzuschüsse an TrainerInnen, FunktionärInnen",Einzelbelegaufstellung!G107,"0")</f>
        <v>0</v>
      </c>
      <c r="I91" s="4" t="str">
        <f>IF(Einzelbelegaufstellung!B107="Preisgelder",Einzelbelegaufstellung!G107,"0")</f>
        <v>0</v>
      </c>
      <c r="J91" s="4" t="str">
        <f>IF(Einzelbelegaufstellung!B107="Ausgaben für Ehrenpreise",Einzelbelegaufstellung!G107,"0")</f>
        <v>0</v>
      </c>
      <c r="K91" s="4" t="str">
        <f>IF(Einzelbelegaufstellung!B107="Werbeausgaben",Einzelbelegaufstellung!G107,"0")</f>
        <v>0</v>
      </c>
      <c r="L91" s="4" t="str">
        <f>IF(Einzelbelegaufstellung!B107="Polizei",Einzelbelegaufstellung!G107,"0")</f>
        <v>0</v>
      </c>
      <c r="M91" s="4" t="str">
        <f>IF(Einzelbelegaufstellung!B107="Sanität",Einzelbelegaufstellung!G107,"0")</f>
        <v>0</v>
      </c>
      <c r="N91" s="4" t="str">
        <f>IF(Einzelbelegaufstellung!B107="Sonstige Ausgaben",Einzelbelegaufstellung!G107,"0")</f>
        <v>0</v>
      </c>
    </row>
    <row r="92" spans="1:14">
      <c r="A92" s="4">
        <v>91</v>
      </c>
      <c r="B92" s="4" t="str">
        <f>IF(Einzelbelegaufstellung!B108="Personal",Einzelbelegaufstellung!G108,"0")</f>
        <v>0</v>
      </c>
      <c r="C92" s="4" t="str">
        <f>IF(Einzelbelegaufstellung!B108="Material",Einzelbelegaufstellung!G108,"0")</f>
        <v>0</v>
      </c>
      <c r="D92" s="4" t="str">
        <f>IF(Einzelbelegaufstellung!B108="Druckausgaben",Einzelbelegaufstellung!G108,"0")</f>
        <v>0</v>
      </c>
      <c r="E92" s="4" t="str">
        <f>IF(Einzelbelegaufstellung!B108="Abgaben, Gebühren",Einzelbelegaufstellung!G108,"0")</f>
        <v>0</v>
      </c>
      <c r="F92" s="4" t="str">
        <f>IF(Einzelbelegaufstellung!B108="Mieten",Einzelbelegaufstellung!G108,"0")</f>
        <v>0</v>
      </c>
      <c r="G92" s="4" t="str">
        <f>IF(Einzelbelegaufstellung!B108="Kostenzuschüsse an SportlerInnen",Einzelbelegaufstellung!G108,"0")</f>
        <v>0</v>
      </c>
      <c r="H92" s="4" t="str">
        <f>IF(Einzelbelegaufstellung!B108="Kostenzuschüsse an TrainerInnen, FunktionärInnen",Einzelbelegaufstellung!G108,"0")</f>
        <v>0</v>
      </c>
      <c r="I92" s="4" t="str">
        <f>IF(Einzelbelegaufstellung!B108="Preisgelder",Einzelbelegaufstellung!G108,"0")</f>
        <v>0</v>
      </c>
      <c r="J92" s="4" t="str">
        <f>IF(Einzelbelegaufstellung!B108="Ausgaben für Ehrenpreise",Einzelbelegaufstellung!G108,"0")</f>
        <v>0</v>
      </c>
      <c r="K92" s="4" t="str">
        <f>IF(Einzelbelegaufstellung!B108="Werbeausgaben",Einzelbelegaufstellung!G108,"0")</f>
        <v>0</v>
      </c>
      <c r="L92" s="4" t="str">
        <f>IF(Einzelbelegaufstellung!B108="Polizei",Einzelbelegaufstellung!G108,"0")</f>
        <v>0</v>
      </c>
      <c r="M92" s="4" t="str">
        <f>IF(Einzelbelegaufstellung!B108="Sanität",Einzelbelegaufstellung!G108,"0")</f>
        <v>0</v>
      </c>
      <c r="N92" s="4" t="str">
        <f>IF(Einzelbelegaufstellung!B108="Sonstige Ausgaben",Einzelbelegaufstellung!G108,"0")</f>
        <v>0</v>
      </c>
    </row>
    <row r="93" spans="1:14">
      <c r="A93" s="4">
        <v>92</v>
      </c>
      <c r="B93" s="4" t="str">
        <f>IF(Einzelbelegaufstellung!B109="Personal",Einzelbelegaufstellung!G109,"0")</f>
        <v>0</v>
      </c>
      <c r="C93" s="4" t="str">
        <f>IF(Einzelbelegaufstellung!B109="Material",Einzelbelegaufstellung!G109,"0")</f>
        <v>0</v>
      </c>
      <c r="D93" s="4" t="str">
        <f>IF(Einzelbelegaufstellung!B109="Druckausgaben",Einzelbelegaufstellung!G109,"0")</f>
        <v>0</v>
      </c>
      <c r="E93" s="4" t="str">
        <f>IF(Einzelbelegaufstellung!B109="Abgaben, Gebühren",Einzelbelegaufstellung!G109,"0")</f>
        <v>0</v>
      </c>
      <c r="F93" s="4" t="str">
        <f>IF(Einzelbelegaufstellung!B109="Mieten",Einzelbelegaufstellung!G109,"0")</f>
        <v>0</v>
      </c>
      <c r="G93" s="4" t="str">
        <f>IF(Einzelbelegaufstellung!B109="Kostenzuschüsse an SportlerInnen",Einzelbelegaufstellung!G109,"0")</f>
        <v>0</v>
      </c>
      <c r="H93" s="4" t="str">
        <f>IF(Einzelbelegaufstellung!B109="Kostenzuschüsse an TrainerInnen, FunktionärInnen",Einzelbelegaufstellung!G109,"0")</f>
        <v>0</v>
      </c>
      <c r="I93" s="4" t="str">
        <f>IF(Einzelbelegaufstellung!B109="Preisgelder",Einzelbelegaufstellung!G109,"0")</f>
        <v>0</v>
      </c>
      <c r="J93" s="4" t="str">
        <f>IF(Einzelbelegaufstellung!B109="Ausgaben für Ehrenpreise",Einzelbelegaufstellung!G109,"0")</f>
        <v>0</v>
      </c>
      <c r="K93" s="4" t="str">
        <f>IF(Einzelbelegaufstellung!B109="Werbeausgaben",Einzelbelegaufstellung!G109,"0")</f>
        <v>0</v>
      </c>
      <c r="L93" s="4" t="str">
        <f>IF(Einzelbelegaufstellung!B109="Polizei",Einzelbelegaufstellung!G109,"0")</f>
        <v>0</v>
      </c>
      <c r="M93" s="4" t="str">
        <f>IF(Einzelbelegaufstellung!B109="Sanität",Einzelbelegaufstellung!G109,"0")</f>
        <v>0</v>
      </c>
      <c r="N93" s="4" t="str">
        <f>IF(Einzelbelegaufstellung!B109="Sonstige Ausgaben",Einzelbelegaufstellung!G109,"0")</f>
        <v>0</v>
      </c>
    </row>
    <row r="94" spans="1:14">
      <c r="A94" s="4">
        <v>93</v>
      </c>
      <c r="B94" s="4" t="str">
        <f>IF(Einzelbelegaufstellung!B110="Personal",Einzelbelegaufstellung!G110,"0")</f>
        <v>0</v>
      </c>
      <c r="C94" s="4" t="str">
        <f>IF(Einzelbelegaufstellung!B110="Material",Einzelbelegaufstellung!G110,"0")</f>
        <v>0</v>
      </c>
      <c r="D94" s="4" t="str">
        <f>IF(Einzelbelegaufstellung!B110="Druckausgaben",Einzelbelegaufstellung!G110,"0")</f>
        <v>0</v>
      </c>
      <c r="E94" s="4" t="str">
        <f>IF(Einzelbelegaufstellung!B110="Abgaben, Gebühren",Einzelbelegaufstellung!G110,"0")</f>
        <v>0</v>
      </c>
      <c r="F94" s="4" t="str">
        <f>IF(Einzelbelegaufstellung!B110="Mieten",Einzelbelegaufstellung!G110,"0")</f>
        <v>0</v>
      </c>
      <c r="G94" s="4" t="str">
        <f>IF(Einzelbelegaufstellung!B110="Kostenzuschüsse an SportlerInnen",Einzelbelegaufstellung!G110,"0")</f>
        <v>0</v>
      </c>
      <c r="H94" s="4" t="str">
        <f>IF(Einzelbelegaufstellung!B110="Kostenzuschüsse an TrainerInnen, FunktionärInnen",Einzelbelegaufstellung!G110,"0")</f>
        <v>0</v>
      </c>
      <c r="I94" s="4" t="str">
        <f>IF(Einzelbelegaufstellung!B110="Preisgelder",Einzelbelegaufstellung!G110,"0")</f>
        <v>0</v>
      </c>
      <c r="J94" s="4" t="str">
        <f>IF(Einzelbelegaufstellung!B110="Ausgaben für Ehrenpreise",Einzelbelegaufstellung!G110,"0")</f>
        <v>0</v>
      </c>
      <c r="K94" s="4" t="str">
        <f>IF(Einzelbelegaufstellung!B110="Werbeausgaben",Einzelbelegaufstellung!G110,"0")</f>
        <v>0</v>
      </c>
      <c r="L94" s="4" t="str">
        <f>IF(Einzelbelegaufstellung!B110="Polizei",Einzelbelegaufstellung!G110,"0")</f>
        <v>0</v>
      </c>
      <c r="M94" s="4" t="str">
        <f>IF(Einzelbelegaufstellung!B110="Sanität",Einzelbelegaufstellung!G110,"0")</f>
        <v>0</v>
      </c>
      <c r="N94" s="4" t="str">
        <f>IF(Einzelbelegaufstellung!B110="Sonstige Ausgaben",Einzelbelegaufstellung!G110,"0")</f>
        <v>0</v>
      </c>
    </row>
    <row r="95" spans="1:14">
      <c r="A95" s="4">
        <v>94</v>
      </c>
      <c r="B95" s="4" t="str">
        <f>IF(Einzelbelegaufstellung!B111="Personal",Einzelbelegaufstellung!G111,"0")</f>
        <v>0</v>
      </c>
      <c r="C95" s="4" t="str">
        <f>IF(Einzelbelegaufstellung!B111="Material",Einzelbelegaufstellung!G111,"0")</f>
        <v>0</v>
      </c>
      <c r="D95" s="4" t="str">
        <f>IF(Einzelbelegaufstellung!B111="Druckausgaben",Einzelbelegaufstellung!G111,"0")</f>
        <v>0</v>
      </c>
      <c r="E95" s="4" t="str">
        <f>IF(Einzelbelegaufstellung!B111="Abgaben, Gebühren",Einzelbelegaufstellung!G111,"0")</f>
        <v>0</v>
      </c>
      <c r="F95" s="4" t="str">
        <f>IF(Einzelbelegaufstellung!B111="Mieten",Einzelbelegaufstellung!G111,"0")</f>
        <v>0</v>
      </c>
      <c r="G95" s="4" t="str">
        <f>IF(Einzelbelegaufstellung!B111="Kostenzuschüsse an SportlerInnen",Einzelbelegaufstellung!G111,"0")</f>
        <v>0</v>
      </c>
      <c r="H95" s="4" t="str">
        <f>IF(Einzelbelegaufstellung!B111="Kostenzuschüsse an TrainerInnen, FunktionärInnen",Einzelbelegaufstellung!G111,"0")</f>
        <v>0</v>
      </c>
      <c r="I95" s="4" t="str">
        <f>IF(Einzelbelegaufstellung!B111="Preisgelder",Einzelbelegaufstellung!G111,"0")</f>
        <v>0</v>
      </c>
      <c r="J95" s="4" t="str">
        <f>IF(Einzelbelegaufstellung!B111="Ausgaben für Ehrenpreise",Einzelbelegaufstellung!G111,"0")</f>
        <v>0</v>
      </c>
      <c r="K95" s="4" t="str">
        <f>IF(Einzelbelegaufstellung!B111="Werbeausgaben",Einzelbelegaufstellung!G111,"0")</f>
        <v>0</v>
      </c>
      <c r="L95" s="4" t="str">
        <f>IF(Einzelbelegaufstellung!B111="Polizei",Einzelbelegaufstellung!G111,"0")</f>
        <v>0</v>
      </c>
      <c r="M95" s="4" t="str">
        <f>IF(Einzelbelegaufstellung!B111="Sanität",Einzelbelegaufstellung!G111,"0")</f>
        <v>0</v>
      </c>
      <c r="N95" s="4" t="str">
        <f>IF(Einzelbelegaufstellung!B111="Sonstige Ausgaben",Einzelbelegaufstellung!G111,"0")</f>
        <v>0</v>
      </c>
    </row>
    <row r="96" spans="1:14">
      <c r="A96" s="4">
        <v>95</v>
      </c>
      <c r="B96" s="4" t="str">
        <f>IF(Einzelbelegaufstellung!B112="Personal",Einzelbelegaufstellung!G112,"0")</f>
        <v>0</v>
      </c>
      <c r="C96" s="4" t="str">
        <f>IF(Einzelbelegaufstellung!B112="Material",Einzelbelegaufstellung!G112,"0")</f>
        <v>0</v>
      </c>
      <c r="D96" s="4" t="str">
        <f>IF(Einzelbelegaufstellung!B112="Druckausgaben",Einzelbelegaufstellung!G112,"0")</f>
        <v>0</v>
      </c>
      <c r="E96" s="4" t="str">
        <f>IF(Einzelbelegaufstellung!B112="Abgaben, Gebühren",Einzelbelegaufstellung!G112,"0")</f>
        <v>0</v>
      </c>
      <c r="F96" s="4" t="str">
        <f>IF(Einzelbelegaufstellung!B112="Mieten",Einzelbelegaufstellung!G112,"0")</f>
        <v>0</v>
      </c>
      <c r="G96" s="4" t="str">
        <f>IF(Einzelbelegaufstellung!B112="Kostenzuschüsse an SportlerInnen",Einzelbelegaufstellung!G112,"0")</f>
        <v>0</v>
      </c>
      <c r="H96" s="4" t="str">
        <f>IF(Einzelbelegaufstellung!B112="Kostenzuschüsse an TrainerInnen, FunktionärInnen",Einzelbelegaufstellung!G112,"0")</f>
        <v>0</v>
      </c>
      <c r="I96" s="4" t="str">
        <f>IF(Einzelbelegaufstellung!B112="Preisgelder",Einzelbelegaufstellung!G112,"0")</f>
        <v>0</v>
      </c>
      <c r="J96" s="4" t="str">
        <f>IF(Einzelbelegaufstellung!B112="Ausgaben für Ehrenpreise",Einzelbelegaufstellung!G112,"0")</f>
        <v>0</v>
      </c>
      <c r="K96" s="4" t="str">
        <f>IF(Einzelbelegaufstellung!B112="Werbeausgaben",Einzelbelegaufstellung!G112,"0")</f>
        <v>0</v>
      </c>
      <c r="L96" s="4" t="str">
        <f>IF(Einzelbelegaufstellung!B112="Polizei",Einzelbelegaufstellung!G112,"0")</f>
        <v>0</v>
      </c>
      <c r="M96" s="4" t="str">
        <f>IF(Einzelbelegaufstellung!B112="Sanität",Einzelbelegaufstellung!G112,"0")</f>
        <v>0</v>
      </c>
      <c r="N96" s="4" t="str">
        <f>IF(Einzelbelegaufstellung!B112="Sonstige Ausgaben",Einzelbelegaufstellung!G112,"0")</f>
        <v>0</v>
      </c>
    </row>
    <row r="97" spans="1:14">
      <c r="A97" s="4">
        <v>96</v>
      </c>
      <c r="B97" s="4" t="str">
        <f>IF(Einzelbelegaufstellung!B113="Personal",Einzelbelegaufstellung!G113,"0")</f>
        <v>0</v>
      </c>
      <c r="C97" s="4" t="str">
        <f>IF(Einzelbelegaufstellung!B113="Material",Einzelbelegaufstellung!G113,"0")</f>
        <v>0</v>
      </c>
      <c r="D97" s="4" t="str">
        <f>IF(Einzelbelegaufstellung!B113="Druckausgaben",Einzelbelegaufstellung!G113,"0")</f>
        <v>0</v>
      </c>
      <c r="E97" s="4" t="str">
        <f>IF(Einzelbelegaufstellung!B113="Abgaben, Gebühren",Einzelbelegaufstellung!G113,"0")</f>
        <v>0</v>
      </c>
      <c r="F97" s="4" t="str">
        <f>IF(Einzelbelegaufstellung!B113="Mieten",Einzelbelegaufstellung!G113,"0")</f>
        <v>0</v>
      </c>
      <c r="G97" s="4" t="str">
        <f>IF(Einzelbelegaufstellung!B113="Kostenzuschüsse an SportlerInnen",Einzelbelegaufstellung!G113,"0")</f>
        <v>0</v>
      </c>
      <c r="H97" s="4" t="str">
        <f>IF(Einzelbelegaufstellung!B113="Kostenzuschüsse an TrainerInnen, FunktionärInnen",Einzelbelegaufstellung!G113,"0")</f>
        <v>0</v>
      </c>
      <c r="I97" s="4" t="str">
        <f>IF(Einzelbelegaufstellung!B113="Preisgelder",Einzelbelegaufstellung!G113,"0")</f>
        <v>0</v>
      </c>
      <c r="J97" s="4" t="str">
        <f>IF(Einzelbelegaufstellung!B113="Ausgaben für Ehrenpreise",Einzelbelegaufstellung!G113,"0")</f>
        <v>0</v>
      </c>
      <c r="K97" s="4" t="str">
        <f>IF(Einzelbelegaufstellung!B113="Werbeausgaben",Einzelbelegaufstellung!G113,"0")</f>
        <v>0</v>
      </c>
      <c r="L97" s="4" t="str">
        <f>IF(Einzelbelegaufstellung!B113="Polizei",Einzelbelegaufstellung!G113,"0")</f>
        <v>0</v>
      </c>
      <c r="M97" s="4" t="str">
        <f>IF(Einzelbelegaufstellung!B113="Sanität",Einzelbelegaufstellung!G113,"0")</f>
        <v>0</v>
      </c>
      <c r="N97" s="4" t="str">
        <f>IF(Einzelbelegaufstellung!B113="Sonstige Ausgaben",Einzelbelegaufstellung!G113,"0")</f>
        <v>0</v>
      </c>
    </row>
    <row r="98" spans="1:14">
      <c r="A98" s="4">
        <v>97</v>
      </c>
      <c r="B98" s="4" t="str">
        <f>IF(Einzelbelegaufstellung!B114="Personal",Einzelbelegaufstellung!G114,"0")</f>
        <v>0</v>
      </c>
      <c r="C98" s="4" t="str">
        <f>IF(Einzelbelegaufstellung!B114="Material",Einzelbelegaufstellung!G114,"0")</f>
        <v>0</v>
      </c>
      <c r="D98" s="4" t="str">
        <f>IF(Einzelbelegaufstellung!B114="Druckausgaben",Einzelbelegaufstellung!G114,"0")</f>
        <v>0</v>
      </c>
      <c r="E98" s="4" t="str">
        <f>IF(Einzelbelegaufstellung!B114="Abgaben, Gebühren",Einzelbelegaufstellung!G114,"0")</f>
        <v>0</v>
      </c>
      <c r="F98" s="4" t="str">
        <f>IF(Einzelbelegaufstellung!B114="Mieten",Einzelbelegaufstellung!G114,"0")</f>
        <v>0</v>
      </c>
      <c r="G98" s="4" t="str">
        <f>IF(Einzelbelegaufstellung!B114="Kostenzuschüsse an SportlerInnen",Einzelbelegaufstellung!G114,"0")</f>
        <v>0</v>
      </c>
      <c r="H98" s="4" t="str">
        <f>IF(Einzelbelegaufstellung!B114="Kostenzuschüsse an TrainerInnen, FunktionärInnen",Einzelbelegaufstellung!G114,"0")</f>
        <v>0</v>
      </c>
      <c r="I98" s="4" t="str">
        <f>IF(Einzelbelegaufstellung!B114="Preisgelder",Einzelbelegaufstellung!G114,"0")</f>
        <v>0</v>
      </c>
      <c r="J98" s="4" t="str">
        <f>IF(Einzelbelegaufstellung!B114="Ausgaben für Ehrenpreise",Einzelbelegaufstellung!G114,"0")</f>
        <v>0</v>
      </c>
      <c r="K98" s="4" t="str">
        <f>IF(Einzelbelegaufstellung!B114="Werbeausgaben",Einzelbelegaufstellung!G114,"0")</f>
        <v>0</v>
      </c>
      <c r="L98" s="4" t="str">
        <f>IF(Einzelbelegaufstellung!B114="Polizei",Einzelbelegaufstellung!G114,"0")</f>
        <v>0</v>
      </c>
      <c r="M98" s="4" t="str">
        <f>IF(Einzelbelegaufstellung!B114="Sanität",Einzelbelegaufstellung!G114,"0")</f>
        <v>0</v>
      </c>
      <c r="N98" s="4" t="str">
        <f>IF(Einzelbelegaufstellung!B114="Sonstige Ausgaben",Einzelbelegaufstellung!G114,"0")</f>
        <v>0</v>
      </c>
    </row>
    <row r="99" spans="1:14">
      <c r="A99" s="4">
        <v>98</v>
      </c>
      <c r="B99" s="4" t="str">
        <f>IF(Einzelbelegaufstellung!B115="Personal",Einzelbelegaufstellung!G115,"0")</f>
        <v>0</v>
      </c>
      <c r="C99" s="4" t="str">
        <f>IF(Einzelbelegaufstellung!B115="Material",Einzelbelegaufstellung!G115,"0")</f>
        <v>0</v>
      </c>
      <c r="D99" s="4" t="str">
        <f>IF(Einzelbelegaufstellung!B115="Druckausgaben",Einzelbelegaufstellung!G115,"0")</f>
        <v>0</v>
      </c>
      <c r="E99" s="4" t="str">
        <f>IF(Einzelbelegaufstellung!B115="Abgaben, Gebühren",Einzelbelegaufstellung!G115,"0")</f>
        <v>0</v>
      </c>
      <c r="F99" s="4" t="str">
        <f>IF(Einzelbelegaufstellung!B115="Mieten",Einzelbelegaufstellung!G115,"0")</f>
        <v>0</v>
      </c>
      <c r="G99" s="4" t="str">
        <f>IF(Einzelbelegaufstellung!B115="Kostenzuschüsse an SportlerInnen",Einzelbelegaufstellung!G115,"0")</f>
        <v>0</v>
      </c>
      <c r="H99" s="4" t="str">
        <f>IF(Einzelbelegaufstellung!B115="Kostenzuschüsse an TrainerInnen, FunktionärInnen",Einzelbelegaufstellung!G115,"0")</f>
        <v>0</v>
      </c>
      <c r="I99" s="4" t="str">
        <f>IF(Einzelbelegaufstellung!B115="Preisgelder",Einzelbelegaufstellung!G115,"0")</f>
        <v>0</v>
      </c>
      <c r="J99" s="4" t="str">
        <f>IF(Einzelbelegaufstellung!B115="Ausgaben für Ehrenpreise",Einzelbelegaufstellung!G115,"0")</f>
        <v>0</v>
      </c>
      <c r="K99" s="4" t="str">
        <f>IF(Einzelbelegaufstellung!B115="Werbeausgaben",Einzelbelegaufstellung!G115,"0")</f>
        <v>0</v>
      </c>
      <c r="L99" s="4" t="str">
        <f>IF(Einzelbelegaufstellung!B115="Polizei",Einzelbelegaufstellung!G115,"0")</f>
        <v>0</v>
      </c>
      <c r="M99" s="4" t="str">
        <f>IF(Einzelbelegaufstellung!B115="Sanität",Einzelbelegaufstellung!G115,"0")</f>
        <v>0</v>
      </c>
      <c r="N99" s="4" t="str">
        <f>IF(Einzelbelegaufstellung!B115="Sonstige Ausgaben",Einzelbelegaufstellung!G115,"0")</f>
        <v>0</v>
      </c>
    </row>
    <row r="100" spans="1:14">
      <c r="A100" s="4">
        <v>99</v>
      </c>
      <c r="B100" s="4" t="str">
        <f>IF(Einzelbelegaufstellung!B116="Personal",Einzelbelegaufstellung!G116,"0")</f>
        <v>0</v>
      </c>
      <c r="C100" s="4" t="str">
        <f>IF(Einzelbelegaufstellung!B116="Material",Einzelbelegaufstellung!G116,"0")</f>
        <v>0</v>
      </c>
      <c r="D100" s="4" t="str">
        <f>IF(Einzelbelegaufstellung!B116="Druckausgaben",Einzelbelegaufstellung!G116,"0")</f>
        <v>0</v>
      </c>
      <c r="E100" s="4" t="str">
        <f>IF(Einzelbelegaufstellung!B116="Abgaben, Gebühren",Einzelbelegaufstellung!G116,"0")</f>
        <v>0</v>
      </c>
      <c r="F100" s="4" t="str">
        <f>IF(Einzelbelegaufstellung!B116="Mieten",Einzelbelegaufstellung!G116,"0")</f>
        <v>0</v>
      </c>
      <c r="G100" s="4" t="str">
        <f>IF(Einzelbelegaufstellung!B116="Kostenzuschüsse an SportlerInnen",Einzelbelegaufstellung!G116,"0")</f>
        <v>0</v>
      </c>
      <c r="H100" s="4" t="str">
        <f>IF(Einzelbelegaufstellung!B116="Kostenzuschüsse an TrainerInnen, FunktionärInnen",Einzelbelegaufstellung!G116,"0")</f>
        <v>0</v>
      </c>
      <c r="I100" s="4" t="str">
        <f>IF(Einzelbelegaufstellung!B116="Preisgelder",Einzelbelegaufstellung!G116,"0")</f>
        <v>0</v>
      </c>
      <c r="J100" s="4" t="str">
        <f>IF(Einzelbelegaufstellung!B116="Ausgaben für Ehrenpreise",Einzelbelegaufstellung!G116,"0")</f>
        <v>0</v>
      </c>
      <c r="K100" s="4" t="str">
        <f>IF(Einzelbelegaufstellung!B116="Werbeausgaben",Einzelbelegaufstellung!G116,"0")</f>
        <v>0</v>
      </c>
      <c r="L100" s="4" t="str">
        <f>IF(Einzelbelegaufstellung!B116="Polizei",Einzelbelegaufstellung!G116,"0")</f>
        <v>0</v>
      </c>
      <c r="M100" s="4" t="str">
        <f>IF(Einzelbelegaufstellung!B116="Sanität",Einzelbelegaufstellung!G116,"0")</f>
        <v>0</v>
      </c>
      <c r="N100" s="4" t="str">
        <f>IF(Einzelbelegaufstellung!B116="Sonstige Ausgaben",Einzelbelegaufstellung!G116,"0")</f>
        <v>0</v>
      </c>
    </row>
    <row r="101" spans="1:14">
      <c r="A101" s="4">
        <v>100</v>
      </c>
      <c r="B101" s="4" t="str">
        <f>IF(Einzelbelegaufstellung!B117="Personal",Einzelbelegaufstellung!G117,"0")</f>
        <v>0</v>
      </c>
      <c r="C101" s="4" t="str">
        <f>IF(Einzelbelegaufstellung!B117="Material",Einzelbelegaufstellung!G117,"0")</f>
        <v>0</v>
      </c>
      <c r="D101" s="4" t="str">
        <f>IF(Einzelbelegaufstellung!B117="Druckausgaben",Einzelbelegaufstellung!G117,"0")</f>
        <v>0</v>
      </c>
      <c r="E101" s="4" t="str">
        <f>IF(Einzelbelegaufstellung!B117="Abgaben, Gebühren",Einzelbelegaufstellung!G117,"0")</f>
        <v>0</v>
      </c>
      <c r="F101" s="4" t="str">
        <f>IF(Einzelbelegaufstellung!B117="Mieten",Einzelbelegaufstellung!G117,"0")</f>
        <v>0</v>
      </c>
      <c r="G101" s="4" t="str">
        <f>IF(Einzelbelegaufstellung!B117="Kostenzuschüsse an SportlerInnen",Einzelbelegaufstellung!G117,"0")</f>
        <v>0</v>
      </c>
      <c r="H101" s="4" t="str">
        <f>IF(Einzelbelegaufstellung!B117="Kostenzuschüsse an TrainerInnen, FunktionärInnen",Einzelbelegaufstellung!G117,"0")</f>
        <v>0</v>
      </c>
      <c r="I101" s="4" t="str">
        <f>IF(Einzelbelegaufstellung!B117="Preisgelder",Einzelbelegaufstellung!G117,"0")</f>
        <v>0</v>
      </c>
      <c r="J101" s="4" t="str">
        <f>IF(Einzelbelegaufstellung!B117="Ausgaben für Ehrenpreise",Einzelbelegaufstellung!G117,"0")</f>
        <v>0</v>
      </c>
      <c r="K101" s="4" t="str">
        <f>IF(Einzelbelegaufstellung!B117="Werbeausgaben",Einzelbelegaufstellung!G117,"0")</f>
        <v>0</v>
      </c>
      <c r="L101" s="4" t="str">
        <f>IF(Einzelbelegaufstellung!B117="Polizei",Einzelbelegaufstellung!G117,"0")</f>
        <v>0</v>
      </c>
      <c r="M101" s="4" t="str">
        <f>IF(Einzelbelegaufstellung!B117="Sanität",Einzelbelegaufstellung!G117,"0")</f>
        <v>0</v>
      </c>
      <c r="N101" s="4" t="str">
        <f>IF(Einzelbelegaufstellung!B117="Sonstige Ausgaben",Einzelbelegaufstellung!G117,"0")</f>
        <v>0</v>
      </c>
    </row>
    <row r="102" spans="1:14">
      <c r="A102" s="4">
        <v>101</v>
      </c>
      <c r="B102" s="4" t="str">
        <f>IF(Einzelbelegaufstellung!B118="Personal",Einzelbelegaufstellung!G118,"0")</f>
        <v>0</v>
      </c>
      <c r="C102" s="4" t="str">
        <f>IF(Einzelbelegaufstellung!B118="Material",Einzelbelegaufstellung!G118,"0")</f>
        <v>0</v>
      </c>
      <c r="D102" s="4" t="str">
        <f>IF(Einzelbelegaufstellung!B118="Druckausgaben",Einzelbelegaufstellung!G118,"0")</f>
        <v>0</v>
      </c>
      <c r="E102" s="4" t="str">
        <f>IF(Einzelbelegaufstellung!B118="Abgaben, Gebühren",Einzelbelegaufstellung!G118,"0")</f>
        <v>0</v>
      </c>
      <c r="F102" s="4" t="str">
        <f>IF(Einzelbelegaufstellung!B118="Mieten",Einzelbelegaufstellung!G118,"0")</f>
        <v>0</v>
      </c>
      <c r="G102" s="4" t="str">
        <f>IF(Einzelbelegaufstellung!B118="Kostenzuschüsse an SportlerInnen",Einzelbelegaufstellung!G118,"0")</f>
        <v>0</v>
      </c>
      <c r="H102" s="4" t="str">
        <f>IF(Einzelbelegaufstellung!B118="Kostenzuschüsse an TrainerInnen, FunktionärInnen",Einzelbelegaufstellung!G118,"0")</f>
        <v>0</v>
      </c>
      <c r="I102" s="4" t="str">
        <f>IF(Einzelbelegaufstellung!B118="Preisgelder",Einzelbelegaufstellung!G118,"0")</f>
        <v>0</v>
      </c>
      <c r="J102" s="4" t="str">
        <f>IF(Einzelbelegaufstellung!B118="Ausgaben für Ehrenpreise",Einzelbelegaufstellung!G118,"0")</f>
        <v>0</v>
      </c>
      <c r="K102" s="4" t="str">
        <f>IF(Einzelbelegaufstellung!B118="Werbeausgaben",Einzelbelegaufstellung!G118,"0")</f>
        <v>0</v>
      </c>
      <c r="L102" s="4" t="str">
        <f>IF(Einzelbelegaufstellung!B118="Polizei",Einzelbelegaufstellung!G118,"0")</f>
        <v>0</v>
      </c>
      <c r="M102" s="4" t="str">
        <f>IF(Einzelbelegaufstellung!B118="Sanität",Einzelbelegaufstellung!G118,"0")</f>
        <v>0</v>
      </c>
      <c r="N102" s="4" t="str">
        <f>IF(Einzelbelegaufstellung!B118="Sonstige Ausgaben",Einzelbelegaufstellung!G118,"0")</f>
        <v>0</v>
      </c>
    </row>
    <row r="103" spans="1:14">
      <c r="A103" s="4">
        <v>102</v>
      </c>
      <c r="B103" s="4" t="str">
        <f>IF(Einzelbelegaufstellung!B119="Personal",Einzelbelegaufstellung!G119,"0")</f>
        <v>0</v>
      </c>
      <c r="C103" s="4" t="str">
        <f>IF(Einzelbelegaufstellung!B119="Material",Einzelbelegaufstellung!G119,"0")</f>
        <v>0</v>
      </c>
      <c r="D103" s="4" t="str">
        <f>IF(Einzelbelegaufstellung!B119="Druckausgaben",Einzelbelegaufstellung!G119,"0")</f>
        <v>0</v>
      </c>
      <c r="E103" s="4" t="str">
        <f>IF(Einzelbelegaufstellung!B119="Abgaben, Gebühren",Einzelbelegaufstellung!G119,"0")</f>
        <v>0</v>
      </c>
      <c r="F103" s="4" t="str">
        <f>IF(Einzelbelegaufstellung!B119="Mieten",Einzelbelegaufstellung!G119,"0")</f>
        <v>0</v>
      </c>
      <c r="G103" s="4" t="str">
        <f>IF(Einzelbelegaufstellung!B119="Kostenzuschüsse an SportlerInnen",Einzelbelegaufstellung!G119,"0")</f>
        <v>0</v>
      </c>
      <c r="H103" s="4" t="str">
        <f>IF(Einzelbelegaufstellung!B119="Kostenzuschüsse an TrainerInnen, FunktionärInnen",Einzelbelegaufstellung!G119,"0")</f>
        <v>0</v>
      </c>
      <c r="I103" s="4" t="str">
        <f>IF(Einzelbelegaufstellung!B119="Preisgelder",Einzelbelegaufstellung!G119,"0")</f>
        <v>0</v>
      </c>
      <c r="J103" s="4" t="str">
        <f>IF(Einzelbelegaufstellung!B119="Ausgaben für Ehrenpreise",Einzelbelegaufstellung!G119,"0")</f>
        <v>0</v>
      </c>
      <c r="K103" s="4" t="str">
        <f>IF(Einzelbelegaufstellung!B119="Werbeausgaben",Einzelbelegaufstellung!G119,"0")</f>
        <v>0</v>
      </c>
      <c r="L103" s="4" t="str">
        <f>IF(Einzelbelegaufstellung!B119="Polizei",Einzelbelegaufstellung!G119,"0")</f>
        <v>0</v>
      </c>
      <c r="M103" s="4" t="str">
        <f>IF(Einzelbelegaufstellung!B119="Sanität",Einzelbelegaufstellung!G119,"0")</f>
        <v>0</v>
      </c>
      <c r="N103" s="4" t="str">
        <f>IF(Einzelbelegaufstellung!B119="Sonstige Ausgaben",Einzelbelegaufstellung!G119,"0")</f>
        <v>0</v>
      </c>
    </row>
    <row r="104" spans="1:14">
      <c r="A104" s="4">
        <v>103</v>
      </c>
      <c r="B104" s="4" t="str">
        <f>IF(Einzelbelegaufstellung!B120="Personal",Einzelbelegaufstellung!G120,"0")</f>
        <v>0</v>
      </c>
      <c r="C104" s="4" t="str">
        <f>IF(Einzelbelegaufstellung!B120="Material",Einzelbelegaufstellung!G120,"0")</f>
        <v>0</v>
      </c>
      <c r="D104" s="4" t="str">
        <f>IF(Einzelbelegaufstellung!B120="Druckausgaben",Einzelbelegaufstellung!G120,"0")</f>
        <v>0</v>
      </c>
      <c r="E104" s="4" t="str">
        <f>IF(Einzelbelegaufstellung!B120="Abgaben, Gebühren",Einzelbelegaufstellung!G120,"0")</f>
        <v>0</v>
      </c>
      <c r="F104" s="4" t="str">
        <f>IF(Einzelbelegaufstellung!B120="Mieten",Einzelbelegaufstellung!G120,"0")</f>
        <v>0</v>
      </c>
      <c r="G104" s="4" t="str">
        <f>IF(Einzelbelegaufstellung!B120="Kostenzuschüsse an SportlerInnen",Einzelbelegaufstellung!G120,"0")</f>
        <v>0</v>
      </c>
      <c r="H104" s="4" t="str">
        <f>IF(Einzelbelegaufstellung!B120="Kostenzuschüsse an TrainerInnen, FunktionärInnen",Einzelbelegaufstellung!G120,"0")</f>
        <v>0</v>
      </c>
      <c r="I104" s="4" t="str">
        <f>IF(Einzelbelegaufstellung!B120="Preisgelder",Einzelbelegaufstellung!G120,"0")</f>
        <v>0</v>
      </c>
      <c r="J104" s="4" t="str">
        <f>IF(Einzelbelegaufstellung!B120="Ausgaben für Ehrenpreise",Einzelbelegaufstellung!G120,"0")</f>
        <v>0</v>
      </c>
      <c r="K104" s="4" t="str">
        <f>IF(Einzelbelegaufstellung!B120="Werbeausgaben",Einzelbelegaufstellung!G120,"0")</f>
        <v>0</v>
      </c>
      <c r="L104" s="4" t="str">
        <f>IF(Einzelbelegaufstellung!B120="Polizei",Einzelbelegaufstellung!G120,"0")</f>
        <v>0</v>
      </c>
      <c r="M104" s="4" t="str">
        <f>IF(Einzelbelegaufstellung!B120="Sanität",Einzelbelegaufstellung!G120,"0")</f>
        <v>0</v>
      </c>
      <c r="N104" s="4" t="str">
        <f>IF(Einzelbelegaufstellung!B120="Sonstige Ausgaben",Einzelbelegaufstellung!G120,"0")</f>
        <v>0</v>
      </c>
    </row>
    <row r="105" spans="1:14">
      <c r="A105" s="4">
        <v>104</v>
      </c>
      <c r="B105" s="4" t="str">
        <f>IF(Einzelbelegaufstellung!B121="Personal",Einzelbelegaufstellung!G121,"0")</f>
        <v>0</v>
      </c>
      <c r="C105" s="4" t="str">
        <f>IF(Einzelbelegaufstellung!B121="Material",Einzelbelegaufstellung!G121,"0")</f>
        <v>0</v>
      </c>
      <c r="D105" s="4" t="str">
        <f>IF(Einzelbelegaufstellung!B121="Druckausgaben",Einzelbelegaufstellung!G121,"0")</f>
        <v>0</v>
      </c>
      <c r="E105" s="4" t="str">
        <f>IF(Einzelbelegaufstellung!B121="Abgaben, Gebühren",Einzelbelegaufstellung!G121,"0")</f>
        <v>0</v>
      </c>
      <c r="F105" s="4" t="str">
        <f>IF(Einzelbelegaufstellung!B121="Mieten",Einzelbelegaufstellung!G121,"0")</f>
        <v>0</v>
      </c>
      <c r="G105" s="4" t="str">
        <f>IF(Einzelbelegaufstellung!B121="Kostenzuschüsse an SportlerInnen",Einzelbelegaufstellung!G121,"0")</f>
        <v>0</v>
      </c>
      <c r="H105" s="4" t="str">
        <f>IF(Einzelbelegaufstellung!B121="Kostenzuschüsse an TrainerInnen, FunktionärInnen",Einzelbelegaufstellung!G121,"0")</f>
        <v>0</v>
      </c>
      <c r="I105" s="4" t="str">
        <f>IF(Einzelbelegaufstellung!B121="Preisgelder",Einzelbelegaufstellung!G121,"0")</f>
        <v>0</v>
      </c>
      <c r="J105" s="4" t="str">
        <f>IF(Einzelbelegaufstellung!B121="Ausgaben für Ehrenpreise",Einzelbelegaufstellung!G121,"0")</f>
        <v>0</v>
      </c>
      <c r="K105" s="4" t="str">
        <f>IF(Einzelbelegaufstellung!B121="Werbeausgaben",Einzelbelegaufstellung!G121,"0")</f>
        <v>0</v>
      </c>
      <c r="L105" s="4" t="str">
        <f>IF(Einzelbelegaufstellung!B121="Polizei",Einzelbelegaufstellung!G121,"0")</f>
        <v>0</v>
      </c>
      <c r="M105" s="4" t="str">
        <f>IF(Einzelbelegaufstellung!B121="Sanität",Einzelbelegaufstellung!G121,"0")</f>
        <v>0</v>
      </c>
      <c r="N105" s="4" t="str">
        <f>IF(Einzelbelegaufstellung!B121="Sonstige Ausgaben",Einzelbelegaufstellung!G121,"0")</f>
        <v>0</v>
      </c>
    </row>
    <row r="106" spans="1:14">
      <c r="A106" s="4">
        <v>105</v>
      </c>
      <c r="B106" s="4" t="str">
        <f>IF(Einzelbelegaufstellung!B122="Personal",Einzelbelegaufstellung!G122,"0")</f>
        <v>0</v>
      </c>
      <c r="C106" s="4" t="str">
        <f>IF(Einzelbelegaufstellung!B122="Material",Einzelbelegaufstellung!G122,"0")</f>
        <v>0</v>
      </c>
      <c r="D106" s="4" t="str">
        <f>IF(Einzelbelegaufstellung!B122="Druckausgaben",Einzelbelegaufstellung!G122,"0")</f>
        <v>0</v>
      </c>
      <c r="E106" s="4" t="str">
        <f>IF(Einzelbelegaufstellung!B122="Abgaben, Gebühren",Einzelbelegaufstellung!G122,"0")</f>
        <v>0</v>
      </c>
      <c r="F106" s="4" t="str">
        <f>IF(Einzelbelegaufstellung!B122="Mieten",Einzelbelegaufstellung!G122,"0")</f>
        <v>0</v>
      </c>
      <c r="G106" s="4" t="str">
        <f>IF(Einzelbelegaufstellung!B122="Kostenzuschüsse an SportlerInnen",Einzelbelegaufstellung!G122,"0")</f>
        <v>0</v>
      </c>
      <c r="H106" s="4" t="str">
        <f>IF(Einzelbelegaufstellung!B122="Kostenzuschüsse an TrainerInnen, FunktionärInnen",Einzelbelegaufstellung!G122,"0")</f>
        <v>0</v>
      </c>
      <c r="I106" s="4" t="str">
        <f>IF(Einzelbelegaufstellung!B122="Preisgelder",Einzelbelegaufstellung!G122,"0")</f>
        <v>0</v>
      </c>
      <c r="J106" s="4" t="str">
        <f>IF(Einzelbelegaufstellung!B122="Ausgaben für Ehrenpreise",Einzelbelegaufstellung!G122,"0")</f>
        <v>0</v>
      </c>
      <c r="K106" s="4" t="str">
        <f>IF(Einzelbelegaufstellung!B122="Werbeausgaben",Einzelbelegaufstellung!G122,"0")</f>
        <v>0</v>
      </c>
      <c r="L106" s="4" t="str">
        <f>IF(Einzelbelegaufstellung!B122="Polizei",Einzelbelegaufstellung!G122,"0")</f>
        <v>0</v>
      </c>
      <c r="M106" s="4" t="str">
        <f>IF(Einzelbelegaufstellung!B122="Sanität",Einzelbelegaufstellung!G122,"0")</f>
        <v>0</v>
      </c>
      <c r="N106" s="4" t="str">
        <f>IF(Einzelbelegaufstellung!B122="Sonstige Ausgaben",Einzelbelegaufstellung!G122,"0")</f>
        <v>0</v>
      </c>
    </row>
    <row r="107" spans="1:14">
      <c r="A107" s="4">
        <v>106</v>
      </c>
      <c r="B107" s="4" t="str">
        <f>IF(Einzelbelegaufstellung!B123="Personal",Einzelbelegaufstellung!G123,"0")</f>
        <v>0</v>
      </c>
      <c r="C107" s="4" t="str">
        <f>IF(Einzelbelegaufstellung!B123="Material",Einzelbelegaufstellung!G123,"0")</f>
        <v>0</v>
      </c>
      <c r="D107" s="4" t="str">
        <f>IF(Einzelbelegaufstellung!B123="Druckausgaben",Einzelbelegaufstellung!G123,"0")</f>
        <v>0</v>
      </c>
      <c r="E107" s="4" t="str">
        <f>IF(Einzelbelegaufstellung!B123="Abgaben, Gebühren",Einzelbelegaufstellung!G123,"0")</f>
        <v>0</v>
      </c>
      <c r="F107" s="4" t="str">
        <f>IF(Einzelbelegaufstellung!B123="Mieten",Einzelbelegaufstellung!G123,"0")</f>
        <v>0</v>
      </c>
      <c r="G107" s="4" t="str">
        <f>IF(Einzelbelegaufstellung!B123="Kostenzuschüsse an SportlerInnen",Einzelbelegaufstellung!G123,"0")</f>
        <v>0</v>
      </c>
      <c r="H107" s="4" t="str">
        <f>IF(Einzelbelegaufstellung!B123="Kostenzuschüsse an TrainerInnen, FunktionärInnen",Einzelbelegaufstellung!G123,"0")</f>
        <v>0</v>
      </c>
      <c r="I107" s="4" t="str">
        <f>IF(Einzelbelegaufstellung!B123="Preisgelder",Einzelbelegaufstellung!G123,"0")</f>
        <v>0</v>
      </c>
      <c r="J107" s="4" t="str">
        <f>IF(Einzelbelegaufstellung!B123="Ausgaben für Ehrenpreise",Einzelbelegaufstellung!G123,"0")</f>
        <v>0</v>
      </c>
      <c r="K107" s="4" t="str">
        <f>IF(Einzelbelegaufstellung!B123="Werbeausgaben",Einzelbelegaufstellung!G123,"0")</f>
        <v>0</v>
      </c>
      <c r="L107" s="4" t="str">
        <f>IF(Einzelbelegaufstellung!B123="Polizei",Einzelbelegaufstellung!G123,"0")</f>
        <v>0</v>
      </c>
      <c r="M107" s="4" t="str">
        <f>IF(Einzelbelegaufstellung!B123="Sanität",Einzelbelegaufstellung!G123,"0")</f>
        <v>0</v>
      </c>
      <c r="N107" s="4" t="str">
        <f>IF(Einzelbelegaufstellung!B123="Sonstige Ausgaben",Einzelbelegaufstellung!G123,"0")</f>
        <v>0</v>
      </c>
    </row>
    <row r="108" spans="1:14">
      <c r="A108" s="4">
        <v>107</v>
      </c>
      <c r="B108" s="4" t="str">
        <f>IF(Einzelbelegaufstellung!B124="Personal",Einzelbelegaufstellung!G124,"0")</f>
        <v>0</v>
      </c>
      <c r="C108" s="4" t="str">
        <f>IF(Einzelbelegaufstellung!B124="Material",Einzelbelegaufstellung!G124,"0")</f>
        <v>0</v>
      </c>
      <c r="D108" s="4" t="str">
        <f>IF(Einzelbelegaufstellung!B124="Druckausgaben",Einzelbelegaufstellung!G124,"0")</f>
        <v>0</v>
      </c>
      <c r="E108" s="4" t="str">
        <f>IF(Einzelbelegaufstellung!B124="Abgaben, Gebühren",Einzelbelegaufstellung!G124,"0")</f>
        <v>0</v>
      </c>
      <c r="F108" s="4" t="str">
        <f>IF(Einzelbelegaufstellung!B124="Mieten",Einzelbelegaufstellung!G124,"0")</f>
        <v>0</v>
      </c>
      <c r="G108" s="4" t="str">
        <f>IF(Einzelbelegaufstellung!B124="Kostenzuschüsse an SportlerInnen",Einzelbelegaufstellung!G124,"0")</f>
        <v>0</v>
      </c>
      <c r="H108" s="4" t="str">
        <f>IF(Einzelbelegaufstellung!B124="Kostenzuschüsse an TrainerInnen, FunktionärInnen",Einzelbelegaufstellung!G124,"0")</f>
        <v>0</v>
      </c>
      <c r="I108" s="4" t="str">
        <f>IF(Einzelbelegaufstellung!B124="Preisgelder",Einzelbelegaufstellung!G124,"0")</f>
        <v>0</v>
      </c>
      <c r="J108" s="4" t="str">
        <f>IF(Einzelbelegaufstellung!B124="Ausgaben für Ehrenpreise",Einzelbelegaufstellung!G124,"0")</f>
        <v>0</v>
      </c>
      <c r="K108" s="4" t="str">
        <f>IF(Einzelbelegaufstellung!B124="Werbeausgaben",Einzelbelegaufstellung!G124,"0")</f>
        <v>0</v>
      </c>
      <c r="L108" s="4" t="str">
        <f>IF(Einzelbelegaufstellung!B124="Polizei",Einzelbelegaufstellung!G124,"0")</f>
        <v>0</v>
      </c>
      <c r="M108" s="4" t="str">
        <f>IF(Einzelbelegaufstellung!B124="Sanität",Einzelbelegaufstellung!G124,"0")</f>
        <v>0</v>
      </c>
      <c r="N108" s="4" t="str">
        <f>IF(Einzelbelegaufstellung!B124="Sonstige Ausgaben",Einzelbelegaufstellung!G124,"0")</f>
        <v>0</v>
      </c>
    </row>
    <row r="109" spans="1:14">
      <c r="A109" s="4">
        <v>108</v>
      </c>
      <c r="B109" s="4" t="str">
        <f>IF(Einzelbelegaufstellung!B125="Personal",Einzelbelegaufstellung!G125,"0")</f>
        <v>0</v>
      </c>
      <c r="C109" s="4" t="str">
        <f>IF(Einzelbelegaufstellung!B125="Material",Einzelbelegaufstellung!G125,"0")</f>
        <v>0</v>
      </c>
      <c r="D109" s="4" t="str">
        <f>IF(Einzelbelegaufstellung!B125="Druckausgaben",Einzelbelegaufstellung!G125,"0")</f>
        <v>0</v>
      </c>
      <c r="E109" s="4" t="str">
        <f>IF(Einzelbelegaufstellung!B125="Abgaben, Gebühren",Einzelbelegaufstellung!G125,"0")</f>
        <v>0</v>
      </c>
      <c r="F109" s="4" t="str">
        <f>IF(Einzelbelegaufstellung!B125="Mieten",Einzelbelegaufstellung!G125,"0")</f>
        <v>0</v>
      </c>
      <c r="G109" s="4" t="str">
        <f>IF(Einzelbelegaufstellung!B125="Kostenzuschüsse an SportlerInnen",Einzelbelegaufstellung!G125,"0")</f>
        <v>0</v>
      </c>
      <c r="H109" s="4" t="str">
        <f>IF(Einzelbelegaufstellung!B125="Kostenzuschüsse an TrainerInnen, FunktionärInnen",Einzelbelegaufstellung!G125,"0")</f>
        <v>0</v>
      </c>
      <c r="I109" s="4" t="str">
        <f>IF(Einzelbelegaufstellung!B125="Preisgelder",Einzelbelegaufstellung!G125,"0")</f>
        <v>0</v>
      </c>
      <c r="J109" s="4" t="str">
        <f>IF(Einzelbelegaufstellung!B125="Ausgaben für Ehrenpreise",Einzelbelegaufstellung!G125,"0")</f>
        <v>0</v>
      </c>
      <c r="K109" s="4" t="str">
        <f>IF(Einzelbelegaufstellung!B125="Werbeausgaben",Einzelbelegaufstellung!G125,"0")</f>
        <v>0</v>
      </c>
      <c r="L109" s="4" t="str">
        <f>IF(Einzelbelegaufstellung!B125="Polizei",Einzelbelegaufstellung!G125,"0")</f>
        <v>0</v>
      </c>
      <c r="M109" s="4" t="str">
        <f>IF(Einzelbelegaufstellung!B125="Sanität",Einzelbelegaufstellung!G125,"0")</f>
        <v>0</v>
      </c>
      <c r="N109" s="4" t="str">
        <f>IF(Einzelbelegaufstellung!B125="Sonstige Ausgaben",Einzelbelegaufstellung!G125,"0")</f>
        <v>0</v>
      </c>
    </row>
    <row r="110" spans="1:14">
      <c r="A110" s="4">
        <v>109</v>
      </c>
      <c r="B110" s="4" t="str">
        <f>IF(Einzelbelegaufstellung!B126="Personal",Einzelbelegaufstellung!G126,"0")</f>
        <v>0</v>
      </c>
      <c r="C110" s="4" t="str">
        <f>IF(Einzelbelegaufstellung!B126="Material",Einzelbelegaufstellung!G126,"0")</f>
        <v>0</v>
      </c>
      <c r="D110" s="4" t="str">
        <f>IF(Einzelbelegaufstellung!B126="Druckausgaben",Einzelbelegaufstellung!G126,"0")</f>
        <v>0</v>
      </c>
      <c r="E110" s="4" t="str">
        <f>IF(Einzelbelegaufstellung!B126="Abgaben, Gebühren",Einzelbelegaufstellung!G126,"0")</f>
        <v>0</v>
      </c>
      <c r="F110" s="4" t="str">
        <f>IF(Einzelbelegaufstellung!B126="Mieten",Einzelbelegaufstellung!G126,"0")</f>
        <v>0</v>
      </c>
      <c r="G110" s="4" t="str">
        <f>IF(Einzelbelegaufstellung!B126="Kostenzuschüsse an SportlerInnen",Einzelbelegaufstellung!G126,"0")</f>
        <v>0</v>
      </c>
      <c r="H110" s="4" t="str">
        <f>IF(Einzelbelegaufstellung!B126="Kostenzuschüsse an TrainerInnen, FunktionärInnen",Einzelbelegaufstellung!G126,"0")</f>
        <v>0</v>
      </c>
      <c r="I110" s="4" t="str">
        <f>IF(Einzelbelegaufstellung!B126="Preisgelder",Einzelbelegaufstellung!G126,"0")</f>
        <v>0</v>
      </c>
      <c r="J110" s="4" t="str">
        <f>IF(Einzelbelegaufstellung!B126="Ausgaben für Ehrenpreise",Einzelbelegaufstellung!G126,"0")</f>
        <v>0</v>
      </c>
      <c r="K110" s="4" t="str">
        <f>IF(Einzelbelegaufstellung!B126="Werbeausgaben",Einzelbelegaufstellung!G126,"0")</f>
        <v>0</v>
      </c>
      <c r="L110" s="4" t="str">
        <f>IF(Einzelbelegaufstellung!B126="Polizei",Einzelbelegaufstellung!G126,"0")</f>
        <v>0</v>
      </c>
      <c r="M110" s="4" t="str">
        <f>IF(Einzelbelegaufstellung!B126="Sanität",Einzelbelegaufstellung!G126,"0")</f>
        <v>0</v>
      </c>
      <c r="N110" s="4" t="str">
        <f>IF(Einzelbelegaufstellung!B126="Sonstige Ausgaben",Einzelbelegaufstellung!G126,"0")</f>
        <v>0</v>
      </c>
    </row>
    <row r="111" spans="1:14">
      <c r="A111" s="4">
        <v>110</v>
      </c>
      <c r="B111" s="4" t="str">
        <f>IF(Einzelbelegaufstellung!B127="Personal",Einzelbelegaufstellung!G127,"0")</f>
        <v>0</v>
      </c>
      <c r="C111" s="4" t="str">
        <f>IF(Einzelbelegaufstellung!B127="Material",Einzelbelegaufstellung!G127,"0")</f>
        <v>0</v>
      </c>
      <c r="D111" s="4" t="str">
        <f>IF(Einzelbelegaufstellung!B127="Druckausgaben",Einzelbelegaufstellung!G127,"0")</f>
        <v>0</v>
      </c>
      <c r="E111" s="4" t="str">
        <f>IF(Einzelbelegaufstellung!B127="Abgaben, Gebühren",Einzelbelegaufstellung!G127,"0")</f>
        <v>0</v>
      </c>
      <c r="F111" s="4" t="str">
        <f>IF(Einzelbelegaufstellung!B127="Mieten",Einzelbelegaufstellung!G127,"0")</f>
        <v>0</v>
      </c>
      <c r="G111" s="4" t="str">
        <f>IF(Einzelbelegaufstellung!B127="Kostenzuschüsse an SportlerInnen",Einzelbelegaufstellung!G127,"0")</f>
        <v>0</v>
      </c>
      <c r="H111" s="4" t="str">
        <f>IF(Einzelbelegaufstellung!B127="Kostenzuschüsse an TrainerInnen, FunktionärInnen",Einzelbelegaufstellung!G127,"0")</f>
        <v>0</v>
      </c>
      <c r="I111" s="4" t="str">
        <f>IF(Einzelbelegaufstellung!B127="Preisgelder",Einzelbelegaufstellung!G127,"0")</f>
        <v>0</v>
      </c>
      <c r="J111" s="4" t="str">
        <f>IF(Einzelbelegaufstellung!B127="Ausgaben für Ehrenpreise",Einzelbelegaufstellung!G127,"0")</f>
        <v>0</v>
      </c>
      <c r="K111" s="4" t="str">
        <f>IF(Einzelbelegaufstellung!B127="Werbeausgaben",Einzelbelegaufstellung!G127,"0")</f>
        <v>0</v>
      </c>
      <c r="L111" s="4" t="str">
        <f>IF(Einzelbelegaufstellung!B127="Polizei",Einzelbelegaufstellung!G127,"0")</f>
        <v>0</v>
      </c>
      <c r="M111" s="4" t="str">
        <f>IF(Einzelbelegaufstellung!B127="Sanität",Einzelbelegaufstellung!G127,"0")</f>
        <v>0</v>
      </c>
      <c r="N111" s="4" t="str">
        <f>IF(Einzelbelegaufstellung!B127="Sonstige Ausgaben",Einzelbelegaufstellung!G127,"0")</f>
        <v>0</v>
      </c>
    </row>
    <row r="112" spans="1:14">
      <c r="A112" s="4">
        <v>111</v>
      </c>
      <c r="B112" s="4" t="str">
        <f>IF(Einzelbelegaufstellung!B128="Personal",Einzelbelegaufstellung!G128,"0")</f>
        <v>0</v>
      </c>
      <c r="C112" s="4" t="str">
        <f>IF(Einzelbelegaufstellung!B128="Material",Einzelbelegaufstellung!G128,"0")</f>
        <v>0</v>
      </c>
      <c r="D112" s="4" t="str">
        <f>IF(Einzelbelegaufstellung!B128="Druckausgaben",Einzelbelegaufstellung!G128,"0")</f>
        <v>0</v>
      </c>
      <c r="E112" s="4" t="str">
        <f>IF(Einzelbelegaufstellung!B128="Abgaben, Gebühren",Einzelbelegaufstellung!G128,"0")</f>
        <v>0</v>
      </c>
      <c r="F112" s="4" t="str">
        <f>IF(Einzelbelegaufstellung!B128="Mieten",Einzelbelegaufstellung!G128,"0")</f>
        <v>0</v>
      </c>
      <c r="G112" s="4" t="str">
        <f>IF(Einzelbelegaufstellung!B128="Kostenzuschüsse an SportlerInnen",Einzelbelegaufstellung!G128,"0")</f>
        <v>0</v>
      </c>
      <c r="H112" s="4" t="str">
        <f>IF(Einzelbelegaufstellung!B128="Kostenzuschüsse an TrainerInnen, FunktionärInnen",Einzelbelegaufstellung!G128,"0")</f>
        <v>0</v>
      </c>
      <c r="I112" s="4" t="str">
        <f>IF(Einzelbelegaufstellung!B128="Preisgelder",Einzelbelegaufstellung!G128,"0")</f>
        <v>0</v>
      </c>
      <c r="J112" s="4" t="str">
        <f>IF(Einzelbelegaufstellung!B128="Ausgaben für Ehrenpreise",Einzelbelegaufstellung!G128,"0")</f>
        <v>0</v>
      </c>
      <c r="K112" s="4" t="str">
        <f>IF(Einzelbelegaufstellung!B128="Werbeausgaben",Einzelbelegaufstellung!G128,"0")</f>
        <v>0</v>
      </c>
      <c r="L112" s="4" t="str">
        <f>IF(Einzelbelegaufstellung!B128="Polizei",Einzelbelegaufstellung!G128,"0")</f>
        <v>0</v>
      </c>
      <c r="M112" s="4" t="str">
        <f>IF(Einzelbelegaufstellung!B128="Sanität",Einzelbelegaufstellung!G128,"0")</f>
        <v>0</v>
      </c>
      <c r="N112" s="4" t="str">
        <f>IF(Einzelbelegaufstellung!B128="Sonstige Ausgaben",Einzelbelegaufstellung!G128,"0")</f>
        <v>0</v>
      </c>
    </row>
    <row r="113" spans="1:14">
      <c r="A113" s="4">
        <v>112</v>
      </c>
      <c r="B113" s="4" t="str">
        <f>IF(Einzelbelegaufstellung!B129="Personal",Einzelbelegaufstellung!G129,"0")</f>
        <v>0</v>
      </c>
      <c r="C113" s="4" t="str">
        <f>IF(Einzelbelegaufstellung!B129="Material",Einzelbelegaufstellung!G129,"0")</f>
        <v>0</v>
      </c>
      <c r="D113" s="4" t="str">
        <f>IF(Einzelbelegaufstellung!B129="Druckausgaben",Einzelbelegaufstellung!G129,"0")</f>
        <v>0</v>
      </c>
      <c r="E113" s="4" t="str">
        <f>IF(Einzelbelegaufstellung!B129="Abgaben, Gebühren",Einzelbelegaufstellung!G129,"0")</f>
        <v>0</v>
      </c>
      <c r="F113" s="4" t="str">
        <f>IF(Einzelbelegaufstellung!B129="Mieten",Einzelbelegaufstellung!G129,"0")</f>
        <v>0</v>
      </c>
      <c r="G113" s="4" t="str">
        <f>IF(Einzelbelegaufstellung!B129="Kostenzuschüsse an SportlerInnen",Einzelbelegaufstellung!G129,"0")</f>
        <v>0</v>
      </c>
      <c r="H113" s="4" t="str">
        <f>IF(Einzelbelegaufstellung!B129="Kostenzuschüsse an TrainerInnen, FunktionärInnen",Einzelbelegaufstellung!G129,"0")</f>
        <v>0</v>
      </c>
      <c r="I113" s="4" t="str">
        <f>IF(Einzelbelegaufstellung!B129="Preisgelder",Einzelbelegaufstellung!G129,"0")</f>
        <v>0</v>
      </c>
      <c r="J113" s="4" t="str">
        <f>IF(Einzelbelegaufstellung!B129="Ausgaben für Ehrenpreise",Einzelbelegaufstellung!G129,"0")</f>
        <v>0</v>
      </c>
      <c r="K113" s="4" t="str">
        <f>IF(Einzelbelegaufstellung!B129="Werbeausgaben",Einzelbelegaufstellung!G129,"0")</f>
        <v>0</v>
      </c>
      <c r="L113" s="4" t="str">
        <f>IF(Einzelbelegaufstellung!B129="Polizei",Einzelbelegaufstellung!G129,"0")</f>
        <v>0</v>
      </c>
      <c r="M113" s="4" t="str">
        <f>IF(Einzelbelegaufstellung!B129="Sanität",Einzelbelegaufstellung!G129,"0")</f>
        <v>0</v>
      </c>
      <c r="N113" s="4" t="str">
        <f>IF(Einzelbelegaufstellung!B129="Sonstige Ausgaben",Einzelbelegaufstellung!G129,"0")</f>
        <v>0</v>
      </c>
    </row>
    <row r="114" spans="1:14">
      <c r="A114" s="4">
        <v>113</v>
      </c>
      <c r="B114" s="4" t="str">
        <f>IF(Einzelbelegaufstellung!B130="Personal",Einzelbelegaufstellung!G130,"0")</f>
        <v>0</v>
      </c>
      <c r="C114" s="4" t="str">
        <f>IF(Einzelbelegaufstellung!B130="Material",Einzelbelegaufstellung!G130,"0")</f>
        <v>0</v>
      </c>
      <c r="D114" s="4" t="str">
        <f>IF(Einzelbelegaufstellung!B130="Druckausgaben",Einzelbelegaufstellung!G130,"0")</f>
        <v>0</v>
      </c>
      <c r="E114" s="4" t="str">
        <f>IF(Einzelbelegaufstellung!B130="Abgaben, Gebühren",Einzelbelegaufstellung!G130,"0")</f>
        <v>0</v>
      </c>
      <c r="F114" s="4" t="str">
        <f>IF(Einzelbelegaufstellung!B130="Mieten",Einzelbelegaufstellung!G130,"0")</f>
        <v>0</v>
      </c>
      <c r="G114" s="4" t="str">
        <f>IF(Einzelbelegaufstellung!B130="Kostenzuschüsse an SportlerInnen",Einzelbelegaufstellung!G130,"0")</f>
        <v>0</v>
      </c>
      <c r="H114" s="4" t="str">
        <f>IF(Einzelbelegaufstellung!B130="Kostenzuschüsse an TrainerInnen, FunktionärInnen",Einzelbelegaufstellung!G130,"0")</f>
        <v>0</v>
      </c>
      <c r="I114" s="4" t="str">
        <f>IF(Einzelbelegaufstellung!B130="Preisgelder",Einzelbelegaufstellung!G130,"0")</f>
        <v>0</v>
      </c>
      <c r="J114" s="4" t="str">
        <f>IF(Einzelbelegaufstellung!B130="Ausgaben für Ehrenpreise",Einzelbelegaufstellung!G130,"0")</f>
        <v>0</v>
      </c>
      <c r="K114" s="4" t="str">
        <f>IF(Einzelbelegaufstellung!B130="Werbeausgaben",Einzelbelegaufstellung!G130,"0")</f>
        <v>0</v>
      </c>
      <c r="L114" s="4" t="str">
        <f>IF(Einzelbelegaufstellung!B130="Polizei",Einzelbelegaufstellung!G130,"0")</f>
        <v>0</v>
      </c>
      <c r="M114" s="4" t="str">
        <f>IF(Einzelbelegaufstellung!B130="Sanität",Einzelbelegaufstellung!G130,"0")</f>
        <v>0</v>
      </c>
      <c r="N114" s="4" t="str">
        <f>IF(Einzelbelegaufstellung!B130="Sonstige Ausgaben",Einzelbelegaufstellung!G130,"0")</f>
        <v>0</v>
      </c>
    </row>
    <row r="115" spans="1:14">
      <c r="A115" s="4">
        <v>114</v>
      </c>
      <c r="B115" s="4" t="str">
        <f>IF(Einzelbelegaufstellung!B131="Personal",Einzelbelegaufstellung!G131,"0")</f>
        <v>0</v>
      </c>
      <c r="C115" s="4" t="str">
        <f>IF(Einzelbelegaufstellung!B131="Material",Einzelbelegaufstellung!G131,"0")</f>
        <v>0</v>
      </c>
      <c r="D115" s="4" t="str">
        <f>IF(Einzelbelegaufstellung!B131="Druckausgaben",Einzelbelegaufstellung!G131,"0")</f>
        <v>0</v>
      </c>
      <c r="E115" s="4" t="str">
        <f>IF(Einzelbelegaufstellung!B131="Abgaben, Gebühren",Einzelbelegaufstellung!G131,"0")</f>
        <v>0</v>
      </c>
      <c r="F115" s="4" t="str">
        <f>IF(Einzelbelegaufstellung!B131="Mieten",Einzelbelegaufstellung!G131,"0")</f>
        <v>0</v>
      </c>
      <c r="G115" s="4" t="str">
        <f>IF(Einzelbelegaufstellung!B131="Kostenzuschüsse an SportlerInnen",Einzelbelegaufstellung!G131,"0")</f>
        <v>0</v>
      </c>
      <c r="H115" s="4" t="str">
        <f>IF(Einzelbelegaufstellung!B131="Kostenzuschüsse an TrainerInnen, FunktionärInnen",Einzelbelegaufstellung!G131,"0")</f>
        <v>0</v>
      </c>
      <c r="I115" s="4" t="str">
        <f>IF(Einzelbelegaufstellung!B131="Preisgelder",Einzelbelegaufstellung!G131,"0")</f>
        <v>0</v>
      </c>
      <c r="J115" s="4" t="str">
        <f>IF(Einzelbelegaufstellung!B131="Ausgaben für Ehrenpreise",Einzelbelegaufstellung!G131,"0")</f>
        <v>0</v>
      </c>
      <c r="K115" s="4" t="str">
        <f>IF(Einzelbelegaufstellung!B131="Werbeausgaben",Einzelbelegaufstellung!G131,"0")</f>
        <v>0</v>
      </c>
      <c r="L115" s="4" t="str">
        <f>IF(Einzelbelegaufstellung!B131="Polizei",Einzelbelegaufstellung!G131,"0")</f>
        <v>0</v>
      </c>
      <c r="M115" s="4" t="str">
        <f>IF(Einzelbelegaufstellung!B131="Sanität",Einzelbelegaufstellung!G131,"0")</f>
        <v>0</v>
      </c>
      <c r="N115" s="4" t="str">
        <f>IF(Einzelbelegaufstellung!B131="Sonstige Ausgaben",Einzelbelegaufstellung!G131,"0")</f>
        <v>0</v>
      </c>
    </row>
    <row r="116" spans="1:14">
      <c r="A116" s="4">
        <v>115</v>
      </c>
      <c r="B116" s="4" t="str">
        <f>IF(Einzelbelegaufstellung!B132="Personal",Einzelbelegaufstellung!G132,"0")</f>
        <v>0</v>
      </c>
      <c r="C116" s="4" t="str">
        <f>IF(Einzelbelegaufstellung!B132="Material",Einzelbelegaufstellung!G132,"0")</f>
        <v>0</v>
      </c>
      <c r="D116" s="4" t="str">
        <f>IF(Einzelbelegaufstellung!B132="Druckausgaben",Einzelbelegaufstellung!G132,"0")</f>
        <v>0</v>
      </c>
      <c r="E116" s="4" t="str">
        <f>IF(Einzelbelegaufstellung!B132="Abgaben, Gebühren",Einzelbelegaufstellung!G132,"0")</f>
        <v>0</v>
      </c>
      <c r="F116" s="4" t="str">
        <f>IF(Einzelbelegaufstellung!B132="Mieten",Einzelbelegaufstellung!G132,"0")</f>
        <v>0</v>
      </c>
      <c r="G116" s="4" t="str">
        <f>IF(Einzelbelegaufstellung!B132="Kostenzuschüsse an SportlerInnen",Einzelbelegaufstellung!G132,"0")</f>
        <v>0</v>
      </c>
      <c r="H116" s="4" t="str">
        <f>IF(Einzelbelegaufstellung!B132="Kostenzuschüsse an TrainerInnen, FunktionärInnen",Einzelbelegaufstellung!G132,"0")</f>
        <v>0</v>
      </c>
      <c r="I116" s="4" t="str">
        <f>IF(Einzelbelegaufstellung!B132="Preisgelder",Einzelbelegaufstellung!G132,"0")</f>
        <v>0</v>
      </c>
      <c r="J116" s="4" t="str">
        <f>IF(Einzelbelegaufstellung!B132="Ausgaben für Ehrenpreise",Einzelbelegaufstellung!G132,"0")</f>
        <v>0</v>
      </c>
      <c r="K116" s="4" t="str">
        <f>IF(Einzelbelegaufstellung!B132="Werbeausgaben",Einzelbelegaufstellung!G132,"0")</f>
        <v>0</v>
      </c>
      <c r="L116" s="4" t="str">
        <f>IF(Einzelbelegaufstellung!B132="Polizei",Einzelbelegaufstellung!G132,"0")</f>
        <v>0</v>
      </c>
      <c r="M116" s="4" t="str">
        <f>IF(Einzelbelegaufstellung!B132="Sanität",Einzelbelegaufstellung!G132,"0")</f>
        <v>0</v>
      </c>
      <c r="N116" s="4" t="str">
        <f>IF(Einzelbelegaufstellung!B132="Sonstige Ausgaben",Einzelbelegaufstellung!G132,"0")</f>
        <v>0</v>
      </c>
    </row>
    <row r="117" spans="1:14">
      <c r="A117" s="4">
        <v>116</v>
      </c>
      <c r="B117" s="4" t="str">
        <f>IF(Einzelbelegaufstellung!B133="Personal",Einzelbelegaufstellung!G133,"0")</f>
        <v>0</v>
      </c>
      <c r="C117" s="4" t="str">
        <f>IF(Einzelbelegaufstellung!B133="Material",Einzelbelegaufstellung!G133,"0")</f>
        <v>0</v>
      </c>
      <c r="D117" s="4" t="str">
        <f>IF(Einzelbelegaufstellung!B133="Druckausgaben",Einzelbelegaufstellung!G133,"0")</f>
        <v>0</v>
      </c>
      <c r="E117" s="4" t="str">
        <f>IF(Einzelbelegaufstellung!B133="Abgaben, Gebühren",Einzelbelegaufstellung!G133,"0")</f>
        <v>0</v>
      </c>
      <c r="F117" s="4" t="str">
        <f>IF(Einzelbelegaufstellung!B133="Mieten",Einzelbelegaufstellung!G133,"0")</f>
        <v>0</v>
      </c>
      <c r="G117" s="4" t="str">
        <f>IF(Einzelbelegaufstellung!B133="Kostenzuschüsse an SportlerInnen",Einzelbelegaufstellung!G133,"0")</f>
        <v>0</v>
      </c>
      <c r="H117" s="4" t="str">
        <f>IF(Einzelbelegaufstellung!B133="Kostenzuschüsse an TrainerInnen, FunktionärInnen",Einzelbelegaufstellung!G133,"0")</f>
        <v>0</v>
      </c>
      <c r="I117" s="4" t="str">
        <f>IF(Einzelbelegaufstellung!B133="Preisgelder",Einzelbelegaufstellung!G133,"0")</f>
        <v>0</v>
      </c>
      <c r="J117" s="4" t="str">
        <f>IF(Einzelbelegaufstellung!B133="Ausgaben für Ehrenpreise",Einzelbelegaufstellung!G133,"0")</f>
        <v>0</v>
      </c>
      <c r="K117" s="4" t="str">
        <f>IF(Einzelbelegaufstellung!B133="Werbeausgaben",Einzelbelegaufstellung!G133,"0")</f>
        <v>0</v>
      </c>
      <c r="L117" s="4" t="str">
        <f>IF(Einzelbelegaufstellung!B133="Polizei",Einzelbelegaufstellung!G133,"0")</f>
        <v>0</v>
      </c>
      <c r="M117" s="4" t="str">
        <f>IF(Einzelbelegaufstellung!B133="Sanität",Einzelbelegaufstellung!G133,"0")</f>
        <v>0</v>
      </c>
      <c r="N117" s="4" t="str">
        <f>IF(Einzelbelegaufstellung!B133="Sonstige Ausgaben",Einzelbelegaufstellung!G133,"0")</f>
        <v>0</v>
      </c>
    </row>
    <row r="118" spans="1:14">
      <c r="A118" s="4">
        <v>117</v>
      </c>
      <c r="B118" s="4" t="str">
        <f>IF(Einzelbelegaufstellung!B134="Personal",Einzelbelegaufstellung!G134,"0")</f>
        <v>0</v>
      </c>
      <c r="C118" s="4" t="str">
        <f>IF(Einzelbelegaufstellung!B134="Material",Einzelbelegaufstellung!G134,"0")</f>
        <v>0</v>
      </c>
      <c r="D118" s="4" t="str">
        <f>IF(Einzelbelegaufstellung!B134="Druckausgaben",Einzelbelegaufstellung!G134,"0")</f>
        <v>0</v>
      </c>
      <c r="E118" s="4" t="str">
        <f>IF(Einzelbelegaufstellung!B134="Abgaben, Gebühren",Einzelbelegaufstellung!G134,"0")</f>
        <v>0</v>
      </c>
      <c r="F118" s="4" t="str">
        <f>IF(Einzelbelegaufstellung!B134="Mieten",Einzelbelegaufstellung!G134,"0")</f>
        <v>0</v>
      </c>
      <c r="G118" s="4" t="str">
        <f>IF(Einzelbelegaufstellung!B134="Kostenzuschüsse an SportlerInnen",Einzelbelegaufstellung!G134,"0")</f>
        <v>0</v>
      </c>
      <c r="H118" s="4" t="str">
        <f>IF(Einzelbelegaufstellung!B134="Kostenzuschüsse an TrainerInnen, FunktionärInnen",Einzelbelegaufstellung!G134,"0")</f>
        <v>0</v>
      </c>
      <c r="I118" s="4" t="str">
        <f>IF(Einzelbelegaufstellung!B134="Preisgelder",Einzelbelegaufstellung!G134,"0")</f>
        <v>0</v>
      </c>
      <c r="J118" s="4" t="str">
        <f>IF(Einzelbelegaufstellung!B134="Ausgaben für Ehrenpreise",Einzelbelegaufstellung!G134,"0")</f>
        <v>0</v>
      </c>
      <c r="K118" s="4" t="str">
        <f>IF(Einzelbelegaufstellung!B134="Werbeausgaben",Einzelbelegaufstellung!G134,"0")</f>
        <v>0</v>
      </c>
      <c r="L118" s="4" t="str">
        <f>IF(Einzelbelegaufstellung!B134="Polizei",Einzelbelegaufstellung!G134,"0")</f>
        <v>0</v>
      </c>
      <c r="M118" s="4" t="str">
        <f>IF(Einzelbelegaufstellung!B134="Sanität",Einzelbelegaufstellung!G134,"0")</f>
        <v>0</v>
      </c>
      <c r="N118" s="4" t="str">
        <f>IF(Einzelbelegaufstellung!B134="Sonstige Ausgaben",Einzelbelegaufstellung!G134,"0")</f>
        <v>0</v>
      </c>
    </row>
    <row r="119" spans="1:14">
      <c r="A119" s="4">
        <v>118</v>
      </c>
      <c r="B119" s="4" t="str">
        <f>IF(Einzelbelegaufstellung!B135="Personal",Einzelbelegaufstellung!G135,"0")</f>
        <v>0</v>
      </c>
      <c r="C119" s="4" t="str">
        <f>IF(Einzelbelegaufstellung!B135="Material",Einzelbelegaufstellung!G135,"0")</f>
        <v>0</v>
      </c>
      <c r="D119" s="4" t="str">
        <f>IF(Einzelbelegaufstellung!B135="Druckausgaben",Einzelbelegaufstellung!G135,"0")</f>
        <v>0</v>
      </c>
      <c r="E119" s="4" t="str">
        <f>IF(Einzelbelegaufstellung!B135="Abgaben, Gebühren",Einzelbelegaufstellung!G135,"0")</f>
        <v>0</v>
      </c>
      <c r="F119" s="4" t="str">
        <f>IF(Einzelbelegaufstellung!B135="Mieten",Einzelbelegaufstellung!G135,"0")</f>
        <v>0</v>
      </c>
      <c r="G119" s="4" t="str">
        <f>IF(Einzelbelegaufstellung!B135="Kostenzuschüsse an SportlerInnen",Einzelbelegaufstellung!G135,"0")</f>
        <v>0</v>
      </c>
      <c r="H119" s="4" t="str">
        <f>IF(Einzelbelegaufstellung!B135="Kostenzuschüsse an TrainerInnen, FunktionärInnen",Einzelbelegaufstellung!G135,"0")</f>
        <v>0</v>
      </c>
      <c r="I119" s="4" t="str">
        <f>IF(Einzelbelegaufstellung!B135="Preisgelder",Einzelbelegaufstellung!G135,"0")</f>
        <v>0</v>
      </c>
      <c r="J119" s="4" t="str">
        <f>IF(Einzelbelegaufstellung!B135="Ausgaben für Ehrenpreise",Einzelbelegaufstellung!G135,"0")</f>
        <v>0</v>
      </c>
      <c r="K119" s="4" t="str">
        <f>IF(Einzelbelegaufstellung!B135="Werbeausgaben",Einzelbelegaufstellung!G135,"0")</f>
        <v>0</v>
      </c>
      <c r="L119" s="4" t="str">
        <f>IF(Einzelbelegaufstellung!B135="Polizei",Einzelbelegaufstellung!G135,"0")</f>
        <v>0</v>
      </c>
      <c r="M119" s="4" t="str">
        <f>IF(Einzelbelegaufstellung!B135="Sanität",Einzelbelegaufstellung!G135,"0")</f>
        <v>0</v>
      </c>
      <c r="N119" s="4" t="str">
        <f>IF(Einzelbelegaufstellung!B135="Sonstige Ausgaben",Einzelbelegaufstellung!G135,"0")</f>
        <v>0</v>
      </c>
    </row>
    <row r="120" spans="1:14">
      <c r="A120" s="4">
        <v>119</v>
      </c>
      <c r="B120" s="4" t="str">
        <f>IF(Einzelbelegaufstellung!B136="Personal",Einzelbelegaufstellung!G136,"0")</f>
        <v>0</v>
      </c>
      <c r="C120" s="4" t="str">
        <f>IF(Einzelbelegaufstellung!B136="Material",Einzelbelegaufstellung!G136,"0")</f>
        <v>0</v>
      </c>
      <c r="D120" s="4" t="str">
        <f>IF(Einzelbelegaufstellung!B136="Druckausgaben",Einzelbelegaufstellung!G136,"0")</f>
        <v>0</v>
      </c>
      <c r="E120" s="4" t="str">
        <f>IF(Einzelbelegaufstellung!B136="Abgaben, Gebühren",Einzelbelegaufstellung!G136,"0")</f>
        <v>0</v>
      </c>
      <c r="F120" s="4" t="str">
        <f>IF(Einzelbelegaufstellung!B136="Mieten",Einzelbelegaufstellung!G136,"0")</f>
        <v>0</v>
      </c>
      <c r="G120" s="4" t="str">
        <f>IF(Einzelbelegaufstellung!B136="Kostenzuschüsse an SportlerInnen",Einzelbelegaufstellung!G136,"0")</f>
        <v>0</v>
      </c>
      <c r="H120" s="4" t="str">
        <f>IF(Einzelbelegaufstellung!B136="Kostenzuschüsse an TrainerInnen, FunktionärInnen",Einzelbelegaufstellung!G136,"0")</f>
        <v>0</v>
      </c>
      <c r="I120" s="4" t="str">
        <f>IF(Einzelbelegaufstellung!B136="Preisgelder",Einzelbelegaufstellung!G136,"0")</f>
        <v>0</v>
      </c>
      <c r="J120" s="4" t="str">
        <f>IF(Einzelbelegaufstellung!B136="Ausgaben für Ehrenpreise",Einzelbelegaufstellung!G136,"0")</f>
        <v>0</v>
      </c>
      <c r="K120" s="4" t="str">
        <f>IF(Einzelbelegaufstellung!B136="Werbeausgaben",Einzelbelegaufstellung!G136,"0")</f>
        <v>0</v>
      </c>
      <c r="L120" s="4" t="str">
        <f>IF(Einzelbelegaufstellung!B136="Polizei",Einzelbelegaufstellung!G136,"0")</f>
        <v>0</v>
      </c>
      <c r="M120" s="4" t="str">
        <f>IF(Einzelbelegaufstellung!B136="Sanität",Einzelbelegaufstellung!G136,"0")</f>
        <v>0</v>
      </c>
      <c r="N120" s="4" t="str">
        <f>IF(Einzelbelegaufstellung!B136="Sonstige Ausgaben",Einzelbelegaufstellung!G136,"0")</f>
        <v>0</v>
      </c>
    </row>
    <row r="121" spans="1:14">
      <c r="A121" s="4">
        <v>120</v>
      </c>
      <c r="B121" s="4" t="str">
        <f>IF(Einzelbelegaufstellung!B137="Personal",Einzelbelegaufstellung!G137,"0")</f>
        <v>0</v>
      </c>
      <c r="C121" s="4" t="str">
        <f>IF(Einzelbelegaufstellung!B137="Material",Einzelbelegaufstellung!G137,"0")</f>
        <v>0</v>
      </c>
      <c r="D121" s="4" t="str">
        <f>IF(Einzelbelegaufstellung!B137="Druckausgaben",Einzelbelegaufstellung!G137,"0")</f>
        <v>0</v>
      </c>
      <c r="E121" s="4" t="str">
        <f>IF(Einzelbelegaufstellung!B137="Abgaben, Gebühren",Einzelbelegaufstellung!G137,"0")</f>
        <v>0</v>
      </c>
      <c r="F121" s="4" t="str">
        <f>IF(Einzelbelegaufstellung!B137="Mieten",Einzelbelegaufstellung!G137,"0")</f>
        <v>0</v>
      </c>
      <c r="G121" s="4" t="str">
        <f>IF(Einzelbelegaufstellung!B137="Kostenzuschüsse an SportlerInnen",Einzelbelegaufstellung!G137,"0")</f>
        <v>0</v>
      </c>
      <c r="H121" s="4" t="str">
        <f>IF(Einzelbelegaufstellung!B137="Kostenzuschüsse an TrainerInnen, FunktionärInnen",Einzelbelegaufstellung!G137,"0")</f>
        <v>0</v>
      </c>
      <c r="I121" s="4" t="str">
        <f>IF(Einzelbelegaufstellung!B137="Preisgelder",Einzelbelegaufstellung!G137,"0")</f>
        <v>0</v>
      </c>
      <c r="J121" s="4" t="str">
        <f>IF(Einzelbelegaufstellung!B137="Ausgaben für Ehrenpreise",Einzelbelegaufstellung!G137,"0")</f>
        <v>0</v>
      </c>
      <c r="K121" s="4" t="str">
        <f>IF(Einzelbelegaufstellung!B137="Werbeausgaben",Einzelbelegaufstellung!G137,"0")</f>
        <v>0</v>
      </c>
      <c r="L121" s="4" t="str">
        <f>IF(Einzelbelegaufstellung!B137="Polizei",Einzelbelegaufstellung!G137,"0")</f>
        <v>0</v>
      </c>
      <c r="M121" s="4" t="str">
        <f>IF(Einzelbelegaufstellung!B137="Sanität",Einzelbelegaufstellung!G137,"0")</f>
        <v>0</v>
      </c>
      <c r="N121" s="4" t="str">
        <f>IF(Einzelbelegaufstellung!B137="Sonstige Ausgaben",Einzelbelegaufstellung!G137,"0")</f>
        <v>0</v>
      </c>
    </row>
    <row r="122" spans="1:14" ht="15.75" thickBot="1">
      <c r="A122" s="4"/>
      <c r="B122" s="5">
        <f>SUM(B2:B121)</f>
        <v>0</v>
      </c>
      <c r="C122" s="5">
        <f t="shared" ref="C122:N122" si="0">SUM(C2:C121)</f>
        <v>0</v>
      </c>
      <c r="D122" s="5">
        <f t="shared" si="0"/>
        <v>0</v>
      </c>
      <c r="E122" s="5">
        <f t="shared" si="0"/>
        <v>0</v>
      </c>
      <c r="F122" s="5">
        <f t="shared" si="0"/>
        <v>0</v>
      </c>
      <c r="G122" s="5">
        <f t="shared" si="0"/>
        <v>0</v>
      </c>
      <c r="H122" s="5">
        <f t="shared" si="0"/>
        <v>0</v>
      </c>
      <c r="I122" s="5">
        <f t="shared" si="0"/>
        <v>0</v>
      </c>
      <c r="J122" s="5">
        <f t="shared" si="0"/>
        <v>0</v>
      </c>
      <c r="K122" s="5">
        <f t="shared" si="0"/>
        <v>0</v>
      </c>
      <c r="L122" s="5">
        <f t="shared" si="0"/>
        <v>0</v>
      </c>
      <c r="M122" s="5">
        <f t="shared" si="0"/>
        <v>0</v>
      </c>
      <c r="N122" s="5">
        <f t="shared" si="0"/>
        <v>0</v>
      </c>
    </row>
    <row r="123" spans="1:14" ht="15.75" thickTop="1"/>
  </sheetData>
  <sheetProtection algorithmName="SHA-512" hashValue="RDPb4mJoC2hAcNVnBxEpP37G135rsH2X4ZMWicOkPCpssfsgSJBZY2ymQ4ojMoftVVYw32PZb/IcULx1nDtvJg==" saltValue="Y0/SCznxf7vkrpM3Ouj0sQ=="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90" zoomScaleNormal="90" workbookViewId="0">
      <selection activeCell="N19" sqref="N19"/>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s>
  <sheetData>
    <row r="1" spans="1:10">
      <c r="A1" s="6" t="s">
        <v>110</v>
      </c>
      <c r="B1" s="7" t="s">
        <v>62</v>
      </c>
      <c r="C1" s="7" t="s">
        <v>63</v>
      </c>
      <c r="D1" s="7" t="s">
        <v>64</v>
      </c>
      <c r="E1" s="7" t="s">
        <v>65</v>
      </c>
      <c r="F1" s="7" t="s">
        <v>66</v>
      </c>
      <c r="G1" s="7" t="s">
        <v>67</v>
      </c>
      <c r="H1" s="7" t="s">
        <v>68</v>
      </c>
      <c r="I1" s="7" t="s">
        <v>69</v>
      </c>
      <c r="J1" s="7" t="s">
        <v>121</v>
      </c>
    </row>
    <row r="2" spans="1:10">
      <c r="A2" s="6">
        <v>1</v>
      </c>
      <c r="B2" s="6" t="str">
        <f>IF(Einzelbelegaufstellung!B145="Eigenmittel",Einzelbelegaufstellung!G145,"0")</f>
        <v>0</v>
      </c>
      <c r="C2" s="6" t="str">
        <f>IF(Einzelbelegaufstellung!B145="Eintrittsgelder",Einzelbelegaufstellung!G145,"0")</f>
        <v>0</v>
      </c>
      <c r="D2" s="6" t="str">
        <f>IF(Einzelbelegaufstellung!B145="Nenngelder",Einzelbelegaufstellung!G145,"0")</f>
        <v>0</v>
      </c>
      <c r="E2" s="6" t="str">
        <f>IF(Einzelbelegaufstellung!B145="Werbung, Sponsoren",Einzelbelegaufstellung!G145,"0")</f>
        <v>0</v>
      </c>
      <c r="F2" s="6" t="str">
        <f>IF(Einzelbelegaufstellung!B145="TV-Einnahmen",Einzelbelegaufstellung!G145,"0")</f>
        <v>0</v>
      </c>
      <c r="G2" s="6" t="str">
        <f>IF(Einzelbelegaufstellung!B145="Dachverbandsförderung",Einzelbelegaufstellung!G145,"0")</f>
        <v>0</v>
      </c>
      <c r="H2" s="6" t="str">
        <f>IF(Einzelbelegaufstellung!B145="Fachverbandsförderung",Einzelbelegaufstellung!G145,"0")</f>
        <v>0</v>
      </c>
      <c r="I2" s="6" t="str">
        <f>IF(Einzelbelegaufstellung!B145="Bundesförderung",Einzelbelegaufstellung!G145,"0")</f>
        <v>0</v>
      </c>
      <c r="J2" s="6" t="str">
        <f>IF(Einzelbelegaufstellung!B145="Sonstige Einnahmen",Einzelbelegaufstellung!G145,"0")</f>
        <v>0</v>
      </c>
    </row>
    <row r="3" spans="1:10">
      <c r="A3" s="6">
        <v>2</v>
      </c>
      <c r="B3" s="6" t="str">
        <f>IF(Einzelbelegaufstellung!B146="Eigenmittel",Einzelbelegaufstellung!G146,"0")</f>
        <v>0</v>
      </c>
      <c r="C3" s="6" t="str">
        <f>IF(Einzelbelegaufstellung!B146="Eintrittsgelder",Einzelbelegaufstellung!G146,"0")</f>
        <v>0</v>
      </c>
      <c r="D3" s="6" t="str">
        <f>IF(Einzelbelegaufstellung!B146="Nenngelder",Einzelbelegaufstellung!G146,"0")</f>
        <v>0</v>
      </c>
      <c r="E3" s="6" t="str">
        <f>IF(Einzelbelegaufstellung!B146="Werbung, Sponsoren",Einzelbelegaufstellung!G146,"0")</f>
        <v>0</v>
      </c>
      <c r="F3" s="6" t="str">
        <f>IF(Einzelbelegaufstellung!B146="TV-Einnahmen",Einzelbelegaufstellung!G146,"0")</f>
        <v>0</v>
      </c>
      <c r="G3" s="6" t="str">
        <f>IF(Einzelbelegaufstellung!B146="Dachverbandsförderung",Einzelbelegaufstellung!G146,"0")</f>
        <v>0</v>
      </c>
      <c r="H3" s="6" t="str">
        <f>IF(Einzelbelegaufstellung!B146="Fachverbandsförderung",Einzelbelegaufstellung!G146,"0")</f>
        <v>0</v>
      </c>
      <c r="I3" s="6" t="str">
        <f>IF(Einzelbelegaufstellung!B146="Bundesförderung",Einzelbelegaufstellung!G146,"0")</f>
        <v>0</v>
      </c>
      <c r="J3" s="6" t="str">
        <f>IF(Einzelbelegaufstellung!B146="Sonstige Einnahmen",Einzelbelegaufstellung!G146,"0")</f>
        <v>0</v>
      </c>
    </row>
    <row r="4" spans="1:10">
      <c r="A4" s="6">
        <v>3</v>
      </c>
      <c r="B4" s="6" t="str">
        <f>IF(Einzelbelegaufstellung!B147="Eigenmittel",Einzelbelegaufstellung!G147,"0")</f>
        <v>0</v>
      </c>
      <c r="C4" s="6" t="str">
        <f>IF(Einzelbelegaufstellung!B147="Eintrittsgelder",Einzelbelegaufstellung!G147,"0")</f>
        <v>0</v>
      </c>
      <c r="D4" s="6" t="str">
        <f>IF(Einzelbelegaufstellung!B147="Nenngelder",Einzelbelegaufstellung!G147,"0")</f>
        <v>0</v>
      </c>
      <c r="E4" s="6" t="str">
        <f>IF(Einzelbelegaufstellung!B147="Werbung, Sponsoren",Einzelbelegaufstellung!G147,"0")</f>
        <v>0</v>
      </c>
      <c r="F4" s="6" t="str">
        <f>IF(Einzelbelegaufstellung!B147="TV-Einnahmen",Einzelbelegaufstellung!G147,"0")</f>
        <v>0</v>
      </c>
      <c r="G4" s="6" t="str">
        <f>IF(Einzelbelegaufstellung!B147="Dachverbandsförderung",Einzelbelegaufstellung!G147,"0")</f>
        <v>0</v>
      </c>
      <c r="H4" s="6" t="str">
        <f>IF(Einzelbelegaufstellung!B147="Fachverbandsförderung",Einzelbelegaufstellung!G147,"0")</f>
        <v>0</v>
      </c>
      <c r="I4" s="6" t="str">
        <f>IF(Einzelbelegaufstellung!B147="Bundesförderung",Einzelbelegaufstellung!G147,"0")</f>
        <v>0</v>
      </c>
      <c r="J4" s="6" t="str">
        <f>IF(Einzelbelegaufstellung!B147="Sonstige Einnahmen",Einzelbelegaufstellung!G147,"0")</f>
        <v>0</v>
      </c>
    </row>
    <row r="5" spans="1:10">
      <c r="A5" s="6">
        <v>4</v>
      </c>
      <c r="B5" s="6" t="str">
        <f>IF(Einzelbelegaufstellung!B148="Eigenmittel",Einzelbelegaufstellung!G148,"0")</f>
        <v>0</v>
      </c>
      <c r="C5" s="6" t="str">
        <f>IF(Einzelbelegaufstellung!B148="Eintrittsgelder",Einzelbelegaufstellung!G148,"0")</f>
        <v>0</v>
      </c>
      <c r="D5" s="6" t="str">
        <f>IF(Einzelbelegaufstellung!B148="Nenngelder",Einzelbelegaufstellung!G148,"0")</f>
        <v>0</v>
      </c>
      <c r="E5" s="6" t="str">
        <f>IF(Einzelbelegaufstellung!B148="Werbung, Sponsoren",Einzelbelegaufstellung!G148,"0")</f>
        <v>0</v>
      </c>
      <c r="F5" s="6" t="str">
        <f>IF(Einzelbelegaufstellung!B148="TV-Einnahmen",Einzelbelegaufstellung!G148,"0")</f>
        <v>0</v>
      </c>
      <c r="G5" s="6" t="str">
        <f>IF(Einzelbelegaufstellung!B148="Dachverbandsförderung",Einzelbelegaufstellung!G148,"0")</f>
        <v>0</v>
      </c>
      <c r="H5" s="6" t="str">
        <f>IF(Einzelbelegaufstellung!B148="Fachverbandsförderung",Einzelbelegaufstellung!G148,"0")</f>
        <v>0</v>
      </c>
      <c r="I5" s="6" t="str">
        <f>IF(Einzelbelegaufstellung!B148="Bundesförderung",Einzelbelegaufstellung!G148,"0")</f>
        <v>0</v>
      </c>
      <c r="J5" s="6" t="str">
        <f>IF(Einzelbelegaufstellung!B148="Sonstige Einnahmen",Einzelbelegaufstellung!G148,"0")</f>
        <v>0</v>
      </c>
    </row>
    <row r="6" spans="1:10">
      <c r="A6" s="6">
        <v>5</v>
      </c>
      <c r="B6" s="6" t="str">
        <f>IF(Einzelbelegaufstellung!B149="Eigenmittel",Einzelbelegaufstellung!G149,"0")</f>
        <v>0</v>
      </c>
      <c r="C6" s="6" t="str">
        <f>IF(Einzelbelegaufstellung!B149="Eintrittsgelder",Einzelbelegaufstellung!G149,"0")</f>
        <v>0</v>
      </c>
      <c r="D6" s="6" t="str">
        <f>IF(Einzelbelegaufstellung!B149="Nenngelder",Einzelbelegaufstellung!G149,"0")</f>
        <v>0</v>
      </c>
      <c r="E6" s="6" t="str">
        <f>IF(Einzelbelegaufstellung!B149="Werbung, Sponsoren",Einzelbelegaufstellung!G149,"0")</f>
        <v>0</v>
      </c>
      <c r="F6" s="6" t="str">
        <f>IF(Einzelbelegaufstellung!B149="TV-Einnahmen",Einzelbelegaufstellung!G149,"0")</f>
        <v>0</v>
      </c>
      <c r="G6" s="6" t="str">
        <f>IF(Einzelbelegaufstellung!B149="Dachverbandsförderung",Einzelbelegaufstellung!G149,"0")</f>
        <v>0</v>
      </c>
      <c r="H6" s="6" t="str">
        <f>IF(Einzelbelegaufstellung!B149="Fachverbandsförderung",Einzelbelegaufstellung!G149,"0")</f>
        <v>0</v>
      </c>
      <c r="I6" s="6" t="str">
        <f>IF(Einzelbelegaufstellung!B149="Bundesförderung",Einzelbelegaufstellung!G149,"0")</f>
        <v>0</v>
      </c>
      <c r="J6" s="6" t="str">
        <f>IF(Einzelbelegaufstellung!B149="Sonstige Einnahmen",Einzelbelegaufstellung!G149,"0")</f>
        <v>0</v>
      </c>
    </row>
    <row r="7" spans="1:10">
      <c r="A7" s="6">
        <v>6</v>
      </c>
      <c r="B7" s="6" t="str">
        <f>IF(Einzelbelegaufstellung!B150="Eigenmittel",Einzelbelegaufstellung!G150,"0")</f>
        <v>0</v>
      </c>
      <c r="C7" s="6" t="str">
        <f>IF(Einzelbelegaufstellung!B150="Eintrittsgelder",Einzelbelegaufstellung!G150,"0")</f>
        <v>0</v>
      </c>
      <c r="D7" s="6" t="str">
        <f>IF(Einzelbelegaufstellung!B150="Nenngelder",Einzelbelegaufstellung!G150,"0")</f>
        <v>0</v>
      </c>
      <c r="E7" s="6" t="str">
        <f>IF(Einzelbelegaufstellung!B150="Werbung, Sponsoren",Einzelbelegaufstellung!G150,"0")</f>
        <v>0</v>
      </c>
      <c r="F7" s="6" t="str">
        <f>IF(Einzelbelegaufstellung!B150="TV-Einnahmen",Einzelbelegaufstellung!G150,"0")</f>
        <v>0</v>
      </c>
      <c r="G7" s="6" t="str">
        <f>IF(Einzelbelegaufstellung!B150="Dachverbandsförderung",Einzelbelegaufstellung!G150,"0")</f>
        <v>0</v>
      </c>
      <c r="H7" s="6" t="str">
        <f>IF(Einzelbelegaufstellung!B150="Fachverbandsförderung",Einzelbelegaufstellung!G150,"0")</f>
        <v>0</v>
      </c>
      <c r="I7" s="6" t="str">
        <f>IF(Einzelbelegaufstellung!B150="Bundesförderung",Einzelbelegaufstellung!G150,"0")</f>
        <v>0</v>
      </c>
      <c r="J7" s="6" t="str">
        <f>IF(Einzelbelegaufstellung!B150="Sonstige Einnahmen",Einzelbelegaufstellung!G150,"0")</f>
        <v>0</v>
      </c>
    </row>
    <row r="8" spans="1:10">
      <c r="A8" s="6">
        <v>7</v>
      </c>
      <c r="B8" s="6" t="str">
        <f>IF(Einzelbelegaufstellung!B151="Eigenmittel",Einzelbelegaufstellung!G151,"0")</f>
        <v>0</v>
      </c>
      <c r="C8" s="6" t="str">
        <f>IF(Einzelbelegaufstellung!B151="Eintrittsgelder",Einzelbelegaufstellung!G151,"0")</f>
        <v>0</v>
      </c>
      <c r="D8" s="6" t="str">
        <f>IF(Einzelbelegaufstellung!B151="Nenngelder",Einzelbelegaufstellung!G151,"0")</f>
        <v>0</v>
      </c>
      <c r="E8" s="6" t="str">
        <f>IF(Einzelbelegaufstellung!B151="Werbung, Sponsoren",Einzelbelegaufstellung!G151,"0")</f>
        <v>0</v>
      </c>
      <c r="F8" s="6" t="str">
        <f>IF(Einzelbelegaufstellung!B151="TV-Einnahmen",Einzelbelegaufstellung!G151,"0")</f>
        <v>0</v>
      </c>
      <c r="G8" s="6" t="str">
        <f>IF(Einzelbelegaufstellung!B151="Dachverbandsförderung",Einzelbelegaufstellung!G151,"0")</f>
        <v>0</v>
      </c>
      <c r="H8" s="6" t="str">
        <f>IF(Einzelbelegaufstellung!B151="Fachverbandsförderung",Einzelbelegaufstellung!G151,"0")</f>
        <v>0</v>
      </c>
      <c r="I8" s="6" t="str">
        <f>IF(Einzelbelegaufstellung!B151="Bundesförderung",Einzelbelegaufstellung!G151,"0")</f>
        <v>0</v>
      </c>
      <c r="J8" s="6" t="str">
        <f>IF(Einzelbelegaufstellung!B151="Sonstige Einnahmen",Einzelbelegaufstellung!G151,"0")</f>
        <v>0</v>
      </c>
    </row>
    <row r="9" spans="1:10">
      <c r="A9" s="6">
        <v>8</v>
      </c>
      <c r="B9" s="6" t="str">
        <f>IF(Einzelbelegaufstellung!B152="Eigenmittel",Einzelbelegaufstellung!G152,"0")</f>
        <v>0</v>
      </c>
      <c r="C9" s="6" t="str">
        <f>IF(Einzelbelegaufstellung!B152="Eintrittsgelder",Einzelbelegaufstellung!G152,"0")</f>
        <v>0</v>
      </c>
      <c r="D9" s="6" t="str">
        <f>IF(Einzelbelegaufstellung!B152="Nenngelder",Einzelbelegaufstellung!G152,"0")</f>
        <v>0</v>
      </c>
      <c r="E9" s="6" t="str">
        <f>IF(Einzelbelegaufstellung!B152="Werbung, Sponsoren",Einzelbelegaufstellung!G152,"0")</f>
        <v>0</v>
      </c>
      <c r="F9" s="6" t="str">
        <f>IF(Einzelbelegaufstellung!B152="TV-Einnahmen",Einzelbelegaufstellung!G152,"0")</f>
        <v>0</v>
      </c>
      <c r="G9" s="6" t="str">
        <f>IF(Einzelbelegaufstellung!B152="Dachverbandsförderung",Einzelbelegaufstellung!G152,"0")</f>
        <v>0</v>
      </c>
      <c r="H9" s="6" t="str">
        <f>IF(Einzelbelegaufstellung!B152="Fachverbandsförderung",Einzelbelegaufstellung!G152,"0")</f>
        <v>0</v>
      </c>
      <c r="I9" s="6" t="str">
        <f>IF(Einzelbelegaufstellung!B152="Bundesförderung",Einzelbelegaufstellung!G152,"0")</f>
        <v>0</v>
      </c>
      <c r="J9" s="6" t="str">
        <f>IF(Einzelbelegaufstellung!B152="Sonstige Einnahmen",Einzelbelegaufstellung!G152,"0")</f>
        <v>0</v>
      </c>
    </row>
    <row r="10" spans="1:10">
      <c r="A10" s="6">
        <v>9</v>
      </c>
      <c r="B10" s="6" t="str">
        <f>IF(Einzelbelegaufstellung!B153="Eigenmittel",Einzelbelegaufstellung!G153,"0")</f>
        <v>0</v>
      </c>
      <c r="C10" s="6" t="str">
        <f>IF(Einzelbelegaufstellung!B153="Eintrittsgelder",Einzelbelegaufstellung!G153,"0")</f>
        <v>0</v>
      </c>
      <c r="D10" s="6" t="str">
        <f>IF(Einzelbelegaufstellung!B153="Nenngelder",Einzelbelegaufstellung!G153,"0")</f>
        <v>0</v>
      </c>
      <c r="E10" s="6" t="str">
        <f>IF(Einzelbelegaufstellung!B153="Werbung, Sponsoren",Einzelbelegaufstellung!G153,"0")</f>
        <v>0</v>
      </c>
      <c r="F10" s="6" t="str">
        <f>IF(Einzelbelegaufstellung!B153="TV-Einnahmen",Einzelbelegaufstellung!G153,"0")</f>
        <v>0</v>
      </c>
      <c r="G10" s="6" t="str">
        <f>IF(Einzelbelegaufstellung!B153="Dachverbandsförderung",Einzelbelegaufstellung!G153,"0")</f>
        <v>0</v>
      </c>
      <c r="H10" s="6" t="str">
        <f>IF(Einzelbelegaufstellung!B153="Fachverbandsförderung",Einzelbelegaufstellung!G153,"0")</f>
        <v>0</v>
      </c>
      <c r="I10" s="6" t="str">
        <f>IF(Einzelbelegaufstellung!B153="Bundesförderung",Einzelbelegaufstellung!G153,"0")</f>
        <v>0</v>
      </c>
      <c r="J10" s="6" t="str">
        <f>IF(Einzelbelegaufstellung!B153="Sonstige Einnahmen",Einzelbelegaufstellung!G153,"0")</f>
        <v>0</v>
      </c>
    </row>
    <row r="11" spans="1:10">
      <c r="A11" s="6">
        <v>10</v>
      </c>
      <c r="B11" s="6" t="str">
        <f>IF(Einzelbelegaufstellung!B154="Eigenmittel",Einzelbelegaufstellung!G154,"0")</f>
        <v>0</v>
      </c>
      <c r="C11" s="6" t="str">
        <f>IF(Einzelbelegaufstellung!B154="Eintrittsgelder",Einzelbelegaufstellung!G154,"0")</f>
        <v>0</v>
      </c>
      <c r="D11" s="6" t="str">
        <f>IF(Einzelbelegaufstellung!B154="Nenngelder",Einzelbelegaufstellung!G154,"0")</f>
        <v>0</v>
      </c>
      <c r="E11" s="6" t="str">
        <f>IF(Einzelbelegaufstellung!B154="Werbung, Sponsoren",Einzelbelegaufstellung!G154,"0")</f>
        <v>0</v>
      </c>
      <c r="F11" s="6" t="str">
        <f>IF(Einzelbelegaufstellung!B154="TV-Einnahmen",Einzelbelegaufstellung!G154,"0")</f>
        <v>0</v>
      </c>
      <c r="G11" s="6" t="str">
        <f>IF(Einzelbelegaufstellung!B154="Dachverbandsförderung",Einzelbelegaufstellung!G154,"0")</f>
        <v>0</v>
      </c>
      <c r="H11" s="6" t="str">
        <f>IF(Einzelbelegaufstellung!B154="Fachverbandsförderung",Einzelbelegaufstellung!G154,"0")</f>
        <v>0</v>
      </c>
      <c r="I11" s="6" t="str">
        <f>IF(Einzelbelegaufstellung!B154="Bundesförderung",Einzelbelegaufstellung!G154,"0")</f>
        <v>0</v>
      </c>
      <c r="J11" s="6" t="str">
        <f>IF(Einzelbelegaufstellung!B154="Sonstige Einnahmen",Einzelbelegaufstellung!G154,"0")</f>
        <v>0</v>
      </c>
    </row>
    <row r="12" spans="1:10">
      <c r="A12" s="6">
        <v>11</v>
      </c>
      <c r="B12" s="6" t="str">
        <f>IF(Einzelbelegaufstellung!B155="Eigenmittel",Einzelbelegaufstellung!G155,"0")</f>
        <v>0</v>
      </c>
      <c r="C12" s="6" t="str">
        <f>IF(Einzelbelegaufstellung!B155="Eintrittsgelder",Einzelbelegaufstellung!G155,"0")</f>
        <v>0</v>
      </c>
      <c r="D12" s="6" t="str">
        <f>IF(Einzelbelegaufstellung!B155="Nenngelder",Einzelbelegaufstellung!G155,"0")</f>
        <v>0</v>
      </c>
      <c r="E12" s="6" t="str">
        <f>IF(Einzelbelegaufstellung!B155="Werbung, Sponsoren",Einzelbelegaufstellung!G155,"0")</f>
        <v>0</v>
      </c>
      <c r="F12" s="6" t="str">
        <f>IF(Einzelbelegaufstellung!B155="TV-Einnahmen",Einzelbelegaufstellung!G155,"0")</f>
        <v>0</v>
      </c>
      <c r="G12" s="6" t="str">
        <f>IF(Einzelbelegaufstellung!B155="Dachverbandsförderung",Einzelbelegaufstellung!G155,"0")</f>
        <v>0</v>
      </c>
      <c r="H12" s="6" t="str">
        <f>IF(Einzelbelegaufstellung!B155="Fachverbandsförderung",Einzelbelegaufstellung!G155,"0")</f>
        <v>0</v>
      </c>
      <c r="I12" s="6" t="str">
        <f>IF(Einzelbelegaufstellung!B155="Bundesförderung",Einzelbelegaufstellung!G155,"0")</f>
        <v>0</v>
      </c>
      <c r="J12" s="6" t="str">
        <f>IF(Einzelbelegaufstellung!B155="Sonstige Einnahmen",Einzelbelegaufstellung!G155,"0")</f>
        <v>0</v>
      </c>
    </row>
    <row r="13" spans="1:10">
      <c r="A13" s="6">
        <v>12</v>
      </c>
      <c r="B13" s="6" t="str">
        <f>IF(Einzelbelegaufstellung!B156="Eigenmittel",Einzelbelegaufstellung!G156,"0")</f>
        <v>0</v>
      </c>
      <c r="C13" s="6" t="str">
        <f>IF(Einzelbelegaufstellung!B156="Eintrittsgelder",Einzelbelegaufstellung!G156,"0")</f>
        <v>0</v>
      </c>
      <c r="D13" s="6" t="str">
        <f>IF(Einzelbelegaufstellung!B156="Nenngelder",Einzelbelegaufstellung!G156,"0")</f>
        <v>0</v>
      </c>
      <c r="E13" s="6" t="str">
        <f>IF(Einzelbelegaufstellung!B156="Werbung, Sponsoren",Einzelbelegaufstellung!G156,"0")</f>
        <v>0</v>
      </c>
      <c r="F13" s="6" t="str">
        <f>IF(Einzelbelegaufstellung!B156="TV-Einnahmen",Einzelbelegaufstellung!G156,"0")</f>
        <v>0</v>
      </c>
      <c r="G13" s="6" t="str">
        <f>IF(Einzelbelegaufstellung!B156="Dachverbandsförderung",Einzelbelegaufstellung!G156,"0")</f>
        <v>0</v>
      </c>
      <c r="H13" s="6" t="str">
        <f>IF(Einzelbelegaufstellung!B156="Fachverbandsförderung",Einzelbelegaufstellung!G156,"0")</f>
        <v>0</v>
      </c>
      <c r="I13" s="6" t="str">
        <f>IF(Einzelbelegaufstellung!B156="Bundesförderung",Einzelbelegaufstellung!G156,"0")</f>
        <v>0</v>
      </c>
      <c r="J13" s="6" t="str">
        <f>IF(Einzelbelegaufstellung!B156="Sonstige Einnahmen",Einzelbelegaufstellung!G156,"0")</f>
        <v>0</v>
      </c>
    </row>
    <row r="14" spans="1:10">
      <c r="A14" s="6">
        <v>13</v>
      </c>
      <c r="B14" s="6" t="str">
        <f>IF(Einzelbelegaufstellung!B157="Eigenmittel",Einzelbelegaufstellung!G157,"0")</f>
        <v>0</v>
      </c>
      <c r="C14" s="6" t="str">
        <f>IF(Einzelbelegaufstellung!B157="Eintrittsgelder",Einzelbelegaufstellung!G157,"0")</f>
        <v>0</v>
      </c>
      <c r="D14" s="6" t="str">
        <f>IF(Einzelbelegaufstellung!B157="Nenngelder",Einzelbelegaufstellung!G157,"0")</f>
        <v>0</v>
      </c>
      <c r="E14" s="6" t="str">
        <f>IF(Einzelbelegaufstellung!B157="Werbung, Sponsoren",Einzelbelegaufstellung!G157,"0")</f>
        <v>0</v>
      </c>
      <c r="F14" s="6" t="str">
        <f>IF(Einzelbelegaufstellung!B157="TV-Einnahmen",Einzelbelegaufstellung!G157,"0")</f>
        <v>0</v>
      </c>
      <c r="G14" s="6" t="str">
        <f>IF(Einzelbelegaufstellung!B157="Dachverbandsförderung",Einzelbelegaufstellung!G157,"0")</f>
        <v>0</v>
      </c>
      <c r="H14" s="6" t="str">
        <f>IF(Einzelbelegaufstellung!B157="Fachverbandsförderung",Einzelbelegaufstellung!G157,"0")</f>
        <v>0</v>
      </c>
      <c r="I14" s="6" t="str">
        <f>IF(Einzelbelegaufstellung!B157="Bundesförderung",Einzelbelegaufstellung!G157,"0")</f>
        <v>0</v>
      </c>
      <c r="J14" s="6" t="str">
        <f>IF(Einzelbelegaufstellung!B157="Sonstige Einnahmen",Einzelbelegaufstellung!G157,"0")</f>
        <v>0</v>
      </c>
    </row>
    <row r="15" spans="1:10">
      <c r="A15" s="6">
        <v>14</v>
      </c>
      <c r="B15" s="6" t="str">
        <f>IF(Einzelbelegaufstellung!B158="Eigenmittel",Einzelbelegaufstellung!G158,"0")</f>
        <v>0</v>
      </c>
      <c r="C15" s="6" t="str">
        <f>IF(Einzelbelegaufstellung!B158="Eintrittsgelder",Einzelbelegaufstellung!G158,"0")</f>
        <v>0</v>
      </c>
      <c r="D15" s="6" t="str">
        <f>IF(Einzelbelegaufstellung!B158="Nenngelder",Einzelbelegaufstellung!G158,"0")</f>
        <v>0</v>
      </c>
      <c r="E15" s="6" t="str">
        <f>IF(Einzelbelegaufstellung!B158="Werbung, Sponsoren",Einzelbelegaufstellung!G158,"0")</f>
        <v>0</v>
      </c>
      <c r="F15" s="6" t="str">
        <f>IF(Einzelbelegaufstellung!B158="TV-Einnahmen",Einzelbelegaufstellung!G158,"0")</f>
        <v>0</v>
      </c>
      <c r="G15" s="6" t="str">
        <f>IF(Einzelbelegaufstellung!B158="Dachverbandsförderung",Einzelbelegaufstellung!G158,"0")</f>
        <v>0</v>
      </c>
      <c r="H15" s="6" t="str">
        <f>IF(Einzelbelegaufstellung!B158="Fachverbandsförderung",Einzelbelegaufstellung!G158,"0")</f>
        <v>0</v>
      </c>
      <c r="I15" s="6" t="str">
        <f>IF(Einzelbelegaufstellung!B158="Bundesförderung",Einzelbelegaufstellung!G158,"0")</f>
        <v>0</v>
      </c>
      <c r="J15" s="6" t="str">
        <f>IF(Einzelbelegaufstellung!B158="Sonstige Einnahmen",Einzelbelegaufstellung!G158,"0")</f>
        <v>0</v>
      </c>
    </row>
    <row r="16" spans="1:10">
      <c r="A16" s="6">
        <v>15</v>
      </c>
      <c r="B16" s="6" t="str">
        <f>IF(Einzelbelegaufstellung!B159="Eigenmittel",Einzelbelegaufstellung!G159,"0")</f>
        <v>0</v>
      </c>
      <c r="C16" s="6" t="str">
        <f>IF(Einzelbelegaufstellung!B159="Eintrittsgelder",Einzelbelegaufstellung!G159,"0")</f>
        <v>0</v>
      </c>
      <c r="D16" s="6" t="str">
        <f>IF(Einzelbelegaufstellung!B159="Nenngelder",Einzelbelegaufstellung!G159,"0")</f>
        <v>0</v>
      </c>
      <c r="E16" s="6" t="str">
        <f>IF(Einzelbelegaufstellung!B159="Werbung, Sponsoren",Einzelbelegaufstellung!G159,"0")</f>
        <v>0</v>
      </c>
      <c r="F16" s="6" t="str">
        <f>IF(Einzelbelegaufstellung!B159="TV-Einnahmen",Einzelbelegaufstellung!G159,"0")</f>
        <v>0</v>
      </c>
      <c r="G16" s="6" t="str">
        <f>IF(Einzelbelegaufstellung!B159="Dachverbandsförderung",Einzelbelegaufstellung!G159,"0")</f>
        <v>0</v>
      </c>
      <c r="H16" s="6" t="str">
        <f>IF(Einzelbelegaufstellung!B159="Fachverbandsförderung",Einzelbelegaufstellung!G159,"0")</f>
        <v>0</v>
      </c>
      <c r="I16" s="6" t="str">
        <f>IF(Einzelbelegaufstellung!B159="Bundesförderung",Einzelbelegaufstellung!G159,"0")</f>
        <v>0</v>
      </c>
      <c r="J16" s="6" t="str">
        <f>IF(Einzelbelegaufstellung!B159="Sonstige Einnahmen",Einzelbelegaufstellung!G159,"0")</f>
        <v>0</v>
      </c>
    </row>
    <row r="17" spans="1:10">
      <c r="A17" s="6">
        <v>16</v>
      </c>
      <c r="B17" s="6" t="str">
        <f>IF(Einzelbelegaufstellung!B160="Eigenmittel",Einzelbelegaufstellung!G160,"0")</f>
        <v>0</v>
      </c>
      <c r="C17" s="6" t="str">
        <f>IF(Einzelbelegaufstellung!B160="Eintrittsgelder",Einzelbelegaufstellung!G160,"0")</f>
        <v>0</v>
      </c>
      <c r="D17" s="6" t="str">
        <f>IF(Einzelbelegaufstellung!B160="Nenngelder",Einzelbelegaufstellung!G160,"0")</f>
        <v>0</v>
      </c>
      <c r="E17" s="6" t="str">
        <f>IF(Einzelbelegaufstellung!B160="Werbung, Sponsoren",Einzelbelegaufstellung!G160,"0")</f>
        <v>0</v>
      </c>
      <c r="F17" s="6" t="str">
        <f>IF(Einzelbelegaufstellung!B160="TV-Einnahmen",Einzelbelegaufstellung!G160,"0")</f>
        <v>0</v>
      </c>
      <c r="G17" s="6" t="str">
        <f>IF(Einzelbelegaufstellung!B160="Dachverbandsförderung",Einzelbelegaufstellung!G160,"0")</f>
        <v>0</v>
      </c>
      <c r="H17" s="6" t="str">
        <f>IF(Einzelbelegaufstellung!B160="Fachverbandsförderung",Einzelbelegaufstellung!G160,"0")</f>
        <v>0</v>
      </c>
      <c r="I17" s="6" t="str">
        <f>IF(Einzelbelegaufstellung!B160="Bundesförderung",Einzelbelegaufstellung!G160,"0")</f>
        <v>0</v>
      </c>
      <c r="J17" s="6" t="str">
        <f>IF(Einzelbelegaufstellung!B160="Sonstige Einnahmen",Einzelbelegaufstellung!G160,"0")</f>
        <v>0</v>
      </c>
    </row>
    <row r="18" spans="1:10">
      <c r="A18" s="6">
        <v>17</v>
      </c>
      <c r="B18" s="6" t="str">
        <f>IF(Einzelbelegaufstellung!B161="Eigenmittel",Einzelbelegaufstellung!G161,"0")</f>
        <v>0</v>
      </c>
      <c r="C18" s="6" t="str">
        <f>IF(Einzelbelegaufstellung!B161="Eintrittsgelder",Einzelbelegaufstellung!G161,"0")</f>
        <v>0</v>
      </c>
      <c r="D18" s="6" t="str">
        <f>IF(Einzelbelegaufstellung!B161="Nenngelder",Einzelbelegaufstellung!G161,"0")</f>
        <v>0</v>
      </c>
      <c r="E18" s="6" t="str">
        <f>IF(Einzelbelegaufstellung!B161="Werbung, Sponsoren",Einzelbelegaufstellung!G161,"0")</f>
        <v>0</v>
      </c>
      <c r="F18" s="6" t="str">
        <f>IF(Einzelbelegaufstellung!B161="TV-Einnahmen",Einzelbelegaufstellung!G161,"0")</f>
        <v>0</v>
      </c>
      <c r="G18" s="6" t="str">
        <f>IF(Einzelbelegaufstellung!B161="Dachverbandsförderung",Einzelbelegaufstellung!G161,"0")</f>
        <v>0</v>
      </c>
      <c r="H18" s="6" t="str">
        <f>IF(Einzelbelegaufstellung!B161="Fachverbandsförderung",Einzelbelegaufstellung!G161,"0")</f>
        <v>0</v>
      </c>
      <c r="I18" s="6" t="str">
        <f>IF(Einzelbelegaufstellung!B161="Bundesförderung",Einzelbelegaufstellung!G161,"0")</f>
        <v>0</v>
      </c>
      <c r="J18" s="6" t="str">
        <f>IF(Einzelbelegaufstellung!B161="Sonstige Einnahmen",Einzelbelegaufstellung!G161,"0")</f>
        <v>0</v>
      </c>
    </row>
    <row r="19" spans="1:10">
      <c r="A19" s="6">
        <v>18</v>
      </c>
      <c r="B19" s="6" t="str">
        <f>IF(Einzelbelegaufstellung!B162="Eigenmittel",Einzelbelegaufstellung!G162,"0")</f>
        <v>0</v>
      </c>
      <c r="C19" s="6" t="str">
        <f>IF(Einzelbelegaufstellung!B162="Eintrittsgelder",Einzelbelegaufstellung!G162,"0")</f>
        <v>0</v>
      </c>
      <c r="D19" s="6" t="str">
        <f>IF(Einzelbelegaufstellung!B162="Nenngelder",Einzelbelegaufstellung!G162,"0")</f>
        <v>0</v>
      </c>
      <c r="E19" s="6" t="str">
        <f>IF(Einzelbelegaufstellung!B162="Werbung, Sponsoren",Einzelbelegaufstellung!G162,"0")</f>
        <v>0</v>
      </c>
      <c r="F19" s="6" t="str">
        <f>IF(Einzelbelegaufstellung!B162="TV-Einnahmen",Einzelbelegaufstellung!G162,"0")</f>
        <v>0</v>
      </c>
      <c r="G19" s="6" t="str">
        <f>IF(Einzelbelegaufstellung!B162="Dachverbandsförderung",Einzelbelegaufstellung!G162,"0")</f>
        <v>0</v>
      </c>
      <c r="H19" s="6" t="str">
        <f>IF(Einzelbelegaufstellung!B162="Fachverbandsförderung",Einzelbelegaufstellung!G162,"0")</f>
        <v>0</v>
      </c>
      <c r="I19" s="6" t="str">
        <f>IF(Einzelbelegaufstellung!B162="Bundesförderung",Einzelbelegaufstellung!G162,"0")</f>
        <v>0</v>
      </c>
      <c r="J19" s="6" t="str">
        <f>IF(Einzelbelegaufstellung!B162="Sonstige Einnahmen",Einzelbelegaufstellung!G162,"0")</f>
        <v>0</v>
      </c>
    </row>
    <row r="20" spans="1:10">
      <c r="A20" s="6">
        <v>19</v>
      </c>
      <c r="B20" s="6" t="str">
        <f>IF(Einzelbelegaufstellung!B163="Eigenmittel",Einzelbelegaufstellung!G163,"0")</f>
        <v>0</v>
      </c>
      <c r="C20" s="6" t="str">
        <f>IF(Einzelbelegaufstellung!B163="Eintrittsgelder",Einzelbelegaufstellung!G163,"0")</f>
        <v>0</v>
      </c>
      <c r="D20" s="6" t="str">
        <f>IF(Einzelbelegaufstellung!B163="Nenngelder",Einzelbelegaufstellung!G163,"0")</f>
        <v>0</v>
      </c>
      <c r="E20" s="6" t="str">
        <f>IF(Einzelbelegaufstellung!B163="Werbung, Sponsoren",Einzelbelegaufstellung!G163,"0")</f>
        <v>0</v>
      </c>
      <c r="F20" s="6" t="str">
        <f>IF(Einzelbelegaufstellung!B163="TV-Einnahmen",Einzelbelegaufstellung!G163,"0")</f>
        <v>0</v>
      </c>
      <c r="G20" s="6" t="str">
        <f>IF(Einzelbelegaufstellung!B163="Dachverbandsförderung",Einzelbelegaufstellung!G163,"0")</f>
        <v>0</v>
      </c>
      <c r="H20" s="6" t="str">
        <f>IF(Einzelbelegaufstellung!B163="Fachverbandsförderung",Einzelbelegaufstellung!G163,"0")</f>
        <v>0</v>
      </c>
      <c r="I20" s="6" t="str">
        <f>IF(Einzelbelegaufstellung!B163="Bundesförderung",Einzelbelegaufstellung!G163,"0")</f>
        <v>0</v>
      </c>
      <c r="J20" s="6" t="str">
        <f>IF(Einzelbelegaufstellung!B163="Sonstige Einnahmen",Einzelbelegaufstellung!G163,"0")</f>
        <v>0</v>
      </c>
    </row>
    <row r="21" spans="1:10">
      <c r="A21" s="6">
        <v>20</v>
      </c>
      <c r="B21" s="6" t="str">
        <f>IF(Einzelbelegaufstellung!B164="Eigenmittel",Einzelbelegaufstellung!G164,"0")</f>
        <v>0</v>
      </c>
      <c r="C21" s="6" t="str">
        <f>IF(Einzelbelegaufstellung!B164="Eintrittsgelder",Einzelbelegaufstellung!G164,"0")</f>
        <v>0</v>
      </c>
      <c r="D21" s="6" t="str">
        <f>IF(Einzelbelegaufstellung!B164="Nenngelder",Einzelbelegaufstellung!G164,"0")</f>
        <v>0</v>
      </c>
      <c r="E21" s="6" t="str">
        <f>IF(Einzelbelegaufstellung!B164="Werbung, Sponsoren",Einzelbelegaufstellung!G164,"0")</f>
        <v>0</v>
      </c>
      <c r="F21" s="6" t="str">
        <f>IF(Einzelbelegaufstellung!B164="TV-Einnahmen",Einzelbelegaufstellung!G164,"0")</f>
        <v>0</v>
      </c>
      <c r="G21" s="6" t="str">
        <f>IF(Einzelbelegaufstellung!B164="Dachverbandsförderung",Einzelbelegaufstellung!G164,"0")</f>
        <v>0</v>
      </c>
      <c r="H21" s="6" t="str">
        <f>IF(Einzelbelegaufstellung!B164="Fachverbandsförderung",Einzelbelegaufstellung!G164,"0")</f>
        <v>0</v>
      </c>
      <c r="I21" s="6" t="str">
        <f>IF(Einzelbelegaufstellung!B164="Bundesförderung",Einzelbelegaufstellung!G164,"0")</f>
        <v>0</v>
      </c>
      <c r="J21" s="6" t="str">
        <f>IF(Einzelbelegaufstellung!B164="Sonstige Einnahmen",Einzelbelegaufstellung!G164,"0")</f>
        <v>0</v>
      </c>
    </row>
    <row r="22" spans="1:10" ht="15.75" thickBot="1">
      <c r="A22" s="7"/>
      <c r="B22" s="8">
        <f>SUM(B2:B21)</f>
        <v>0</v>
      </c>
      <c r="C22" s="8">
        <f t="shared" ref="C22:J22" si="0">SUM(C2:C21)</f>
        <v>0</v>
      </c>
      <c r="D22" s="8">
        <f t="shared" si="0"/>
        <v>0</v>
      </c>
      <c r="E22" s="8">
        <f t="shared" si="0"/>
        <v>0</v>
      </c>
      <c r="F22" s="8">
        <f t="shared" si="0"/>
        <v>0</v>
      </c>
      <c r="G22" s="8">
        <f t="shared" si="0"/>
        <v>0</v>
      </c>
      <c r="H22" s="8">
        <f t="shared" si="0"/>
        <v>0</v>
      </c>
      <c r="I22" s="8">
        <f t="shared" si="0"/>
        <v>0</v>
      </c>
      <c r="J22" s="8">
        <f t="shared" si="0"/>
        <v>0</v>
      </c>
    </row>
    <row r="23" spans="1:10" ht="15.75" thickTop="1"/>
  </sheetData>
  <sheetProtection algorithmName="SHA-512" hashValue="Gq5Z76AoAEEvIe8WyB+04l6UgCg1/RRnw5L0+skBPtKNSDRRqglfNXYgKqGywk1tDYYE6SrqWBTWIyO451eMog==" saltValue="zL6rs9vxh4Erg0LrsuQuwg=="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3"/>
  <sheetViews>
    <sheetView zoomScale="90" zoomScaleNormal="90" workbookViewId="0">
      <selection activeCell="R20" sqref="R20"/>
    </sheetView>
  </sheetViews>
  <sheetFormatPr baseColWidth="10" defaultRowHeight="15"/>
  <cols>
    <col min="1" max="1" width="4.42578125" bestFit="1" customWidth="1"/>
    <col min="2" max="2" width="8.85546875" bestFit="1" customWidth="1"/>
    <col min="3" max="3" width="8.7109375" bestFit="1" customWidth="1"/>
    <col min="4" max="4" width="12" bestFit="1" customWidth="1"/>
    <col min="5" max="5" width="18.85546875" bestFit="1" customWidth="1"/>
    <col min="6" max="6" width="7.85546875" bestFit="1" customWidth="1"/>
    <col min="7" max="7" width="26.5703125" bestFit="1" customWidth="1"/>
    <col min="8" max="8" width="37.7109375" bestFit="1" customWidth="1"/>
    <col min="9" max="9" width="11.140625" bestFit="1" customWidth="1"/>
    <col min="10" max="10" width="21.5703125" bestFit="1" customWidth="1"/>
    <col min="11" max="11" width="13" bestFit="1" customWidth="1"/>
    <col min="12" max="12" width="7" bestFit="1" customWidth="1"/>
    <col min="13" max="13" width="7.28515625" bestFit="1" customWidth="1"/>
    <col min="14" max="14" width="17.7109375" bestFit="1" customWidth="1"/>
  </cols>
  <sheetData>
    <row r="1" spans="1:14">
      <c r="A1" s="9" t="s">
        <v>109</v>
      </c>
      <c r="B1" s="9" t="s">
        <v>54</v>
      </c>
      <c r="C1" s="9" t="s">
        <v>55</v>
      </c>
      <c r="D1" s="9" t="s">
        <v>119</v>
      </c>
      <c r="E1" s="9" t="s">
        <v>56</v>
      </c>
      <c r="F1" s="9" t="s">
        <v>57</v>
      </c>
      <c r="G1" s="9" t="s">
        <v>122</v>
      </c>
      <c r="H1" s="9" t="s">
        <v>123</v>
      </c>
      <c r="I1" s="9" t="s">
        <v>58</v>
      </c>
      <c r="J1" s="9" t="s">
        <v>118</v>
      </c>
      <c r="K1" s="9" t="s">
        <v>117</v>
      </c>
      <c r="L1" s="9" t="s">
        <v>59</v>
      </c>
      <c r="M1" s="9" t="s">
        <v>60</v>
      </c>
      <c r="N1" s="9" t="s">
        <v>120</v>
      </c>
    </row>
    <row r="2" spans="1:14">
      <c r="A2" s="9">
        <v>1</v>
      </c>
      <c r="B2" s="9" t="str">
        <f>IF(Einzelbelegaufstellung!B6="Personal",Einzelbelegaufstellung!H6,"0")</f>
        <v>0</v>
      </c>
      <c r="C2" s="9" t="str">
        <f>IF(Einzelbelegaufstellung!B6="Material",Einzelbelegaufstellung!H6,"0")</f>
        <v>0</v>
      </c>
      <c r="D2" s="9" t="str">
        <f>IF(Einzelbelegaufstellung!B6="Druckausgaben",Einzelbelegaufstellung!H6,"0")</f>
        <v>0</v>
      </c>
      <c r="E2" s="9" t="str">
        <f>IF(Einzelbelegaufstellung!B6="Abgaben, Gebühren",Einzelbelegaufstellung!H6,"0")</f>
        <v>0</v>
      </c>
      <c r="F2" s="9" t="str">
        <f>IF(Einzelbelegaufstellung!B6="Mieten",Einzelbelegaufstellung!H6,"0")</f>
        <v>0</v>
      </c>
      <c r="G2" s="9" t="str">
        <f>IF(Einzelbelegaufstellung!B6="Kostenzuschüsse an SportlerInnen",Einzelbelegaufstellung!H6,"0")</f>
        <v>0</v>
      </c>
      <c r="H2" s="9" t="str">
        <f>IF(Einzelbelegaufstellung!B6="Kostenzuschüsse an TrainerInnen, FunktionärInnen",Einzelbelegaufstellung!H6,"0")</f>
        <v>0</v>
      </c>
      <c r="I2" s="9" t="str">
        <f>IF(Einzelbelegaufstellung!B6="Preisgelder",Einzelbelegaufstellung!H6,"0")</f>
        <v>0</v>
      </c>
      <c r="J2" s="9" t="str">
        <f>IF(Einzelbelegaufstellung!B6="Ausgaben für Ehrenpreise",Einzelbelegaufstellung!H6,"0")</f>
        <v>0</v>
      </c>
      <c r="K2" s="9" t="str">
        <f>IF(Einzelbelegaufstellung!B6="Werbeausgaben",Einzelbelegaufstellung!H6,"0")</f>
        <v>0</v>
      </c>
      <c r="L2" s="9" t="str">
        <f>IF(Einzelbelegaufstellung!B6="Polizei",Einzelbelegaufstellung!H6,"0")</f>
        <v>0</v>
      </c>
      <c r="M2" s="9" t="str">
        <f>IF(Einzelbelegaufstellung!B6="Sanität",Einzelbelegaufstellung!H6,"0")</f>
        <v>0</v>
      </c>
      <c r="N2" s="9" t="str">
        <f>IF(Einzelbelegaufstellung!B6="Sonstige Ausgaben",Einzelbelegaufstellung!H6,"0")</f>
        <v>0</v>
      </c>
    </row>
    <row r="3" spans="1:14">
      <c r="A3" s="9">
        <v>2</v>
      </c>
      <c r="B3" s="9" t="str">
        <f>IF(Einzelbelegaufstellung!B7="Personal",Einzelbelegaufstellung!H7,"0")</f>
        <v>0</v>
      </c>
      <c r="C3" s="9" t="str">
        <f>IF(Einzelbelegaufstellung!B7="Material",Einzelbelegaufstellung!H7,"0")</f>
        <v>0</v>
      </c>
      <c r="D3" s="9" t="str">
        <f>IF(Einzelbelegaufstellung!B7="Druckausgaben",Einzelbelegaufstellung!H7,"0")</f>
        <v>0</v>
      </c>
      <c r="E3" s="9" t="str">
        <f>IF(Einzelbelegaufstellung!B7="Abgaben, Gebühren",Einzelbelegaufstellung!H7,"0")</f>
        <v>0</v>
      </c>
      <c r="F3" s="9" t="str">
        <f>IF(Einzelbelegaufstellung!B7="Mieten",Einzelbelegaufstellung!H7,"0")</f>
        <v>0</v>
      </c>
      <c r="G3" s="9" t="str">
        <f>IF(Einzelbelegaufstellung!B7="Kostenzuschüsse an SportlerInnen",Einzelbelegaufstellung!H7,"0")</f>
        <v>0</v>
      </c>
      <c r="H3" s="9" t="str">
        <f>IF(Einzelbelegaufstellung!B7="Kostenzuschüsse an TrainerInnen, FunktionärInnen",Einzelbelegaufstellung!H7,"0")</f>
        <v>0</v>
      </c>
      <c r="I3" s="9" t="str">
        <f>IF(Einzelbelegaufstellung!B7="Preisgelder",Einzelbelegaufstellung!H7,"0")</f>
        <v>0</v>
      </c>
      <c r="J3" s="9" t="str">
        <f>IF(Einzelbelegaufstellung!B7="Ausgaben für Ehrenpreise",Einzelbelegaufstellung!H7,"0")</f>
        <v>0</v>
      </c>
      <c r="K3" s="9" t="str">
        <f>IF(Einzelbelegaufstellung!B7="Werbeausgaben",Einzelbelegaufstellung!H7,"0")</f>
        <v>0</v>
      </c>
      <c r="L3" s="9" t="str">
        <f>IF(Einzelbelegaufstellung!B7="Polizei",Einzelbelegaufstellung!H7,"0")</f>
        <v>0</v>
      </c>
      <c r="M3" s="9" t="str">
        <f>IF(Einzelbelegaufstellung!B7="Sanität",Einzelbelegaufstellung!H7,"0")</f>
        <v>0</v>
      </c>
      <c r="N3" s="9" t="str">
        <f>IF(Einzelbelegaufstellung!B7="Sonstige Ausgaben",Einzelbelegaufstellung!H7,"0")</f>
        <v>0</v>
      </c>
    </row>
    <row r="4" spans="1:14">
      <c r="A4" s="9">
        <v>3</v>
      </c>
      <c r="B4" s="9" t="str">
        <f>IF(Einzelbelegaufstellung!B8="Personal",Einzelbelegaufstellung!H8,"0")</f>
        <v>0</v>
      </c>
      <c r="C4" s="9" t="str">
        <f>IF(Einzelbelegaufstellung!B8="Material",Einzelbelegaufstellung!H8,"0")</f>
        <v>0</v>
      </c>
      <c r="D4" s="9" t="str">
        <f>IF(Einzelbelegaufstellung!B8="Druckausgaben",Einzelbelegaufstellung!H8,"0")</f>
        <v>0</v>
      </c>
      <c r="E4" s="9" t="str">
        <f>IF(Einzelbelegaufstellung!B8="Abgaben, Gebühren",Einzelbelegaufstellung!H8,"0")</f>
        <v>0</v>
      </c>
      <c r="F4" s="9" t="str">
        <f>IF(Einzelbelegaufstellung!B8="Mieten",Einzelbelegaufstellung!H8,"0")</f>
        <v>0</v>
      </c>
      <c r="G4" s="9" t="str">
        <f>IF(Einzelbelegaufstellung!B8="Kostenzuschüsse an SportlerInnen",Einzelbelegaufstellung!H8,"0")</f>
        <v>0</v>
      </c>
      <c r="H4" s="9" t="str">
        <f>IF(Einzelbelegaufstellung!B8="Kostenzuschüsse an TrainerInnen, FunktionärInnen",Einzelbelegaufstellung!H8,"0")</f>
        <v>0</v>
      </c>
      <c r="I4" s="9" t="str">
        <f>IF(Einzelbelegaufstellung!B8="Preisgelder",Einzelbelegaufstellung!H8,"0")</f>
        <v>0</v>
      </c>
      <c r="J4" s="9" t="str">
        <f>IF(Einzelbelegaufstellung!B8="Ausgaben für Ehrenpreise",Einzelbelegaufstellung!H8,"0")</f>
        <v>0</v>
      </c>
      <c r="K4" s="9" t="str">
        <f>IF(Einzelbelegaufstellung!B8="Werbeausgaben",Einzelbelegaufstellung!H8,"0")</f>
        <v>0</v>
      </c>
      <c r="L4" s="9" t="str">
        <f>IF(Einzelbelegaufstellung!B8="Polizei",Einzelbelegaufstellung!H8,"0")</f>
        <v>0</v>
      </c>
      <c r="M4" s="9" t="str">
        <f>IF(Einzelbelegaufstellung!B8="Sanität",Einzelbelegaufstellung!H8,"0")</f>
        <v>0</v>
      </c>
      <c r="N4" s="9" t="str">
        <f>IF(Einzelbelegaufstellung!B8="Sonstige Ausgaben",Einzelbelegaufstellung!H8,"0")</f>
        <v>0</v>
      </c>
    </row>
    <row r="5" spans="1:14">
      <c r="A5" s="9">
        <v>4</v>
      </c>
      <c r="B5" s="9" t="str">
        <f>IF(Einzelbelegaufstellung!B9="Personal",Einzelbelegaufstellung!H9,"0")</f>
        <v>0</v>
      </c>
      <c r="C5" s="9" t="str">
        <f>IF(Einzelbelegaufstellung!B9="Material",Einzelbelegaufstellung!H9,"0")</f>
        <v>0</v>
      </c>
      <c r="D5" s="9" t="str">
        <f>IF(Einzelbelegaufstellung!B9="Druckausgaben",Einzelbelegaufstellung!H9,"0")</f>
        <v>0</v>
      </c>
      <c r="E5" s="9" t="str">
        <f>IF(Einzelbelegaufstellung!B9="Abgaben, Gebühren",Einzelbelegaufstellung!H9,"0")</f>
        <v>0</v>
      </c>
      <c r="F5" s="9" t="str">
        <f>IF(Einzelbelegaufstellung!B9="Mieten",Einzelbelegaufstellung!H9,"0")</f>
        <v>0</v>
      </c>
      <c r="G5" s="9" t="str">
        <f>IF(Einzelbelegaufstellung!B9="Kostenzuschüsse an SportlerInnen",Einzelbelegaufstellung!H9,"0")</f>
        <v>0</v>
      </c>
      <c r="H5" s="9" t="str">
        <f>IF(Einzelbelegaufstellung!B9="Kostenzuschüsse an TrainerInnen, FunktionärInnen",Einzelbelegaufstellung!H9,"0")</f>
        <v>0</v>
      </c>
      <c r="I5" s="9" t="str">
        <f>IF(Einzelbelegaufstellung!B9="Preisgelder",Einzelbelegaufstellung!H9,"0")</f>
        <v>0</v>
      </c>
      <c r="J5" s="9" t="str">
        <f>IF(Einzelbelegaufstellung!B9="Ausgaben für Ehrenpreise",Einzelbelegaufstellung!H9,"0")</f>
        <v>0</v>
      </c>
      <c r="K5" s="9" t="str">
        <f>IF(Einzelbelegaufstellung!B9="Werbeausgaben",Einzelbelegaufstellung!H9,"0")</f>
        <v>0</v>
      </c>
      <c r="L5" s="9" t="str">
        <f>IF(Einzelbelegaufstellung!B9="Polizei",Einzelbelegaufstellung!H9,"0")</f>
        <v>0</v>
      </c>
      <c r="M5" s="9" t="str">
        <f>IF(Einzelbelegaufstellung!B9="Sanität",Einzelbelegaufstellung!H9,"0")</f>
        <v>0</v>
      </c>
      <c r="N5" s="9" t="str">
        <f>IF(Einzelbelegaufstellung!B9="Sonstige Ausgaben",Einzelbelegaufstellung!H9,"0")</f>
        <v>0</v>
      </c>
    </row>
    <row r="6" spans="1:14">
      <c r="A6" s="9">
        <v>5</v>
      </c>
      <c r="B6" s="9" t="str">
        <f>IF(Einzelbelegaufstellung!B10="Personal",Einzelbelegaufstellung!H10,"0")</f>
        <v>0</v>
      </c>
      <c r="C6" s="9" t="str">
        <f>IF(Einzelbelegaufstellung!B10="Material",Einzelbelegaufstellung!H10,"0")</f>
        <v>0</v>
      </c>
      <c r="D6" s="9" t="str">
        <f>IF(Einzelbelegaufstellung!B10="Druckausgaben",Einzelbelegaufstellung!H10,"0")</f>
        <v>0</v>
      </c>
      <c r="E6" s="9" t="str">
        <f>IF(Einzelbelegaufstellung!B10="Abgaben, Gebühren",Einzelbelegaufstellung!H10,"0")</f>
        <v>0</v>
      </c>
      <c r="F6" s="9" t="str">
        <f>IF(Einzelbelegaufstellung!B10="Mieten",Einzelbelegaufstellung!H10,"0")</f>
        <v>0</v>
      </c>
      <c r="G6" s="9" t="str">
        <f>IF(Einzelbelegaufstellung!B10="Kostenzuschüsse an SportlerInnen",Einzelbelegaufstellung!H10,"0")</f>
        <v>0</v>
      </c>
      <c r="H6" s="9" t="str">
        <f>IF(Einzelbelegaufstellung!B10="Kostenzuschüsse an TrainerInnen, FunktionärInnen",Einzelbelegaufstellung!H10,"0")</f>
        <v>0</v>
      </c>
      <c r="I6" s="9" t="str">
        <f>IF(Einzelbelegaufstellung!B10="Preisgelder",Einzelbelegaufstellung!H10,"0")</f>
        <v>0</v>
      </c>
      <c r="J6" s="9" t="str">
        <f>IF(Einzelbelegaufstellung!B10="Ausgaben für Ehrenpreise",Einzelbelegaufstellung!H10,"0")</f>
        <v>0</v>
      </c>
      <c r="K6" s="9" t="str">
        <f>IF(Einzelbelegaufstellung!B10="Werbeausgaben",Einzelbelegaufstellung!H10,"0")</f>
        <v>0</v>
      </c>
      <c r="L6" s="9" t="str">
        <f>IF(Einzelbelegaufstellung!B10="Polizei",Einzelbelegaufstellung!H10,"0")</f>
        <v>0</v>
      </c>
      <c r="M6" s="9" t="str">
        <f>IF(Einzelbelegaufstellung!B10="Sanität",Einzelbelegaufstellung!H10,"0")</f>
        <v>0</v>
      </c>
      <c r="N6" s="9" t="str">
        <f>IF(Einzelbelegaufstellung!B10="Sonstige Ausgaben",Einzelbelegaufstellung!H10,"0")</f>
        <v>0</v>
      </c>
    </row>
    <row r="7" spans="1:14">
      <c r="A7" s="9">
        <v>6</v>
      </c>
      <c r="B7" s="9" t="str">
        <f>IF(Einzelbelegaufstellung!B11="Personal",Einzelbelegaufstellung!H11,"0")</f>
        <v>0</v>
      </c>
      <c r="C7" s="9" t="str">
        <f>IF(Einzelbelegaufstellung!B11="Material",Einzelbelegaufstellung!H11,"0")</f>
        <v>0</v>
      </c>
      <c r="D7" s="9" t="str">
        <f>IF(Einzelbelegaufstellung!B11="Druckausgaben",Einzelbelegaufstellung!H11,"0")</f>
        <v>0</v>
      </c>
      <c r="E7" s="9" t="str">
        <f>IF(Einzelbelegaufstellung!B11="Abgaben, Gebühren",Einzelbelegaufstellung!H11,"0")</f>
        <v>0</v>
      </c>
      <c r="F7" s="9" t="str">
        <f>IF(Einzelbelegaufstellung!B11="Mieten",Einzelbelegaufstellung!H11,"0")</f>
        <v>0</v>
      </c>
      <c r="G7" s="9" t="str">
        <f>IF(Einzelbelegaufstellung!B11="Kostenzuschüsse an SportlerInnen",Einzelbelegaufstellung!H11,"0")</f>
        <v>0</v>
      </c>
      <c r="H7" s="9" t="str">
        <f>IF(Einzelbelegaufstellung!B11="Kostenzuschüsse an TrainerInnen, FunktionärInnen",Einzelbelegaufstellung!H11,"0")</f>
        <v>0</v>
      </c>
      <c r="I7" s="9" t="str">
        <f>IF(Einzelbelegaufstellung!B11="Preisgelder",Einzelbelegaufstellung!H11,"0")</f>
        <v>0</v>
      </c>
      <c r="J7" s="9" t="str">
        <f>IF(Einzelbelegaufstellung!B11="Ausgaben für Ehrenpreise",Einzelbelegaufstellung!H11,"0")</f>
        <v>0</v>
      </c>
      <c r="K7" s="9" t="str">
        <f>IF(Einzelbelegaufstellung!B11="Werbeausgaben",Einzelbelegaufstellung!H11,"0")</f>
        <v>0</v>
      </c>
      <c r="L7" s="9" t="str">
        <f>IF(Einzelbelegaufstellung!B11="Polizei",Einzelbelegaufstellung!H11,"0")</f>
        <v>0</v>
      </c>
      <c r="M7" s="9" t="str">
        <f>IF(Einzelbelegaufstellung!B11="Sanität",Einzelbelegaufstellung!H11,"0")</f>
        <v>0</v>
      </c>
      <c r="N7" s="9" t="str">
        <f>IF(Einzelbelegaufstellung!B11="Sonstige Ausgaben",Einzelbelegaufstellung!H11,"0")</f>
        <v>0</v>
      </c>
    </row>
    <row r="8" spans="1:14">
      <c r="A8" s="9">
        <v>7</v>
      </c>
      <c r="B8" s="9" t="str">
        <f>IF(Einzelbelegaufstellung!B12="Personal",Einzelbelegaufstellung!H12,"0")</f>
        <v>0</v>
      </c>
      <c r="C8" s="9" t="str">
        <f>IF(Einzelbelegaufstellung!B12="Material",Einzelbelegaufstellung!H12,"0")</f>
        <v>0</v>
      </c>
      <c r="D8" s="9" t="str">
        <f>IF(Einzelbelegaufstellung!B12="Druckausgaben",Einzelbelegaufstellung!H12,"0")</f>
        <v>0</v>
      </c>
      <c r="E8" s="9" t="str">
        <f>IF(Einzelbelegaufstellung!B12="Abgaben, Gebühren",Einzelbelegaufstellung!H12,"0")</f>
        <v>0</v>
      </c>
      <c r="F8" s="9" t="str">
        <f>IF(Einzelbelegaufstellung!B12="Mieten",Einzelbelegaufstellung!H12,"0")</f>
        <v>0</v>
      </c>
      <c r="G8" s="9" t="str">
        <f>IF(Einzelbelegaufstellung!B12="Kostenzuschüsse an SportlerInnen",Einzelbelegaufstellung!H12,"0")</f>
        <v>0</v>
      </c>
      <c r="H8" s="9" t="str">
        <f>IF(Einzelbelegaufstellung!B12="Kostenzuschüsse an TrainerInnen, FunktionärInnen",Einzelbelegaufstellung!H12,"0")</f>
        <v>0</v>
      </c>
      <c r="I8" s="9" t="str">
        <f>IF(Einzelbelegaufstellung!B12="Preisgelder",Einzelbelegaufstellung!H12,"0")</f>
        <v>0</v>
      </c>
      <c r="J8" s="9" t="str">
        <f>IF(Einzelbelegaufstellung!B12="Ausgaben für Ehrenpreise",Einzelbelegaufstellung!H12,"0")</f>
        <v>0</v>
      </c>
      <c r="K8" s="9" t="str">
        <f>IF(Einzelbelegaufstellung!B12="Werbeausgaben",Einzelbelegaufstellung!H12,"0")</f>
        <v>0</v>
      </c>
      <c r="L8" s="9" t="str">
        <f>IF(Einzelbelegaufstellung!B12="Polizei",Einzelbelegaufstellung!H12,"0")</f>
        <v>0</v>
      </c>
      <c r="M8" s="9" t="str">
        <f>IF(Einzelbelegaufstellung!B12="Sanität",Einzelbelegaufstellung!H12,"0")</f>
        <v>0</v>
      </c>
      <c r="N8" s="9" t="str">
        <f>IF(Einzelbelegaufstellung!B12="Sonstige Ausgaben",Einzelbelegaufstellung!H12,"0")</f>
        <v>0</v>
      </c>
    </row>
    <row r="9" spans="1:14">
      <c r="A9" s="9">
        <v>8</v>
      </c>
      <c r="B9" s="9" t="str">
        <f>IF(Einzelbelegaufstellung!B13="Personal",Einzelbelegaufstellung!H13,"0")</f>
        <v>0</v>
      </c>
      <c r="C9" s="9" t="str">
        <f>IF(Einzelbelegaufstellung!B13="Material",Einzelbelegaufstellung!H13,"0")</f>
        <v>0</v>
      </c>
      <c r="D9" s="9" t="str">
        <f>IF(Einzelbelegaufstellung!B13="Druckausgaben",Einzelbelegaufstellung!H13,"0")</f>
        <v>0</v>
      </c>
      <c r="E9" s="9" t="str">
        <f>IF(Einzelbelegaufstellung!B13="Abgaben, Gebühren",Einzelbelegaufstellung!H13,"0")</f>
        <v>0</v>
      </c>
      <c r="F9" s="9" t="str">
        <f>IF(Einzelbelegaufstellung!B13="Mieten",Einzelbelegaufstellung!H13,"0")</f>
        <v>0</v>
      </c>
      <c r="G9" s="9" t="str">
        <f>IF(Einzelbelegaufstellung!B13="Kostenzuschüsse an SportlerInnen",Einzelbelegaufstellung!H13,"0")</f>
        <v>0</v>
      </c>
      <c r="H9" s="9" t="str">
        <f>IF(Einzelbelegaufstellung!B13="Kostenzuschüsse an TrainerInnen, FunktionärInnen",Einzelbelegaufstellung!H13,"0")</f>
        <v>0</v>
      </c>
      <c r="I9" s="9" t="str">
        <f>IF(Einzelbelegaufstellung!B13="Preisgelder",Einzelbelegaufstellung!H13,"0")</f>
        <v>0</v>
      </c>
      <c r="J9" s="9" t="str">
        <f>IF(Einzelbelegaufstellung!B13="Ausgaben für Ehrenpreise",Einzelbelegaufstellung!H13,"0")</f>
        <v>0</v>
      </c>
      <c r="K9" s="9" t="str">
        <f>IF(Einzelbelegaufstellung!B13="Werbeausgaben",Einzelbelegaufstellung!H13,"0")</f>
        <v>0</v>
      </c>
      <c r="L9" s="9" t="str">
        <f>IF(Einzelbelegaufstellung!B13="Polizei",Einzelbelegaufstellung!H13,"0")</f>
        <v>0</v>
      </c>
      <c r="M9" s="9" t="str">
        <f>IF(Einzelbelegaufstellung!B13="Sanität",Einzelbelegaufstellung!H13,"0")</f>
        <v>0</v>
      </c>
      <c r="N9" s="9" t="str">
        <f>IF(Einzelbelegaufstellung!B13="Sonstige Ausgaben",Einzelbelegaufstellung!H13,"0")</f>
        <v>0</v>
      </c>
    </row>
    <row r="10" spans="1:14">
      <c r="A10" s="9">
        <v>9</v>
      </c>
      <c r="B10" s="9" t="str">
        <f>IF(Einzelbelegaufstellung!B14="Personal",Einzelbelegaufstellung!H14,"0")</f>
        <v>0</v>
      </c>
      <c r="C10" s="9" t="str">
        <f>IF(Einzelbelegaufstellung!B14="Material",Einzelbelegaufstellung!H14,"0")</f>
        <v>0</v>
      </c>
      <c r="D10" s="9" t="str">
        <f>IF(Einzelbelegaufstellung!B14="Druckausgaben",Einzelbelegaufstellung!H14,"0")</f>
        <v>0</v>
      </c>
      <c r="E10" s="9" t="str">
        <f>IF(Einzelbelegaufstellung!B14="Abgaben, Gebühren",Einzelbelegaufstellung!H14,"0")</f>
        <v>0</v>
      </c>
      <c r="F10" s="9" t="str">
        <f>IF(Einzelbelegaufstellung!B14="Mieten",Einzelbelegaufstellung!H14,"0")</f>
        <v>0</v>
      </c>
      <c r="G10" s="9" t="str">
        <f>IF(Einzelbelegaufstellung!B14="Kostenzuschüsse an SportlerInnen",Einzelbelegaufstellung!H14,"0")</f>
        <v>0</v>
      </c>
      <c r="H10" s="9" t="str">
        <f>IF(Einzelbelegaufstellung!B14="Kostenzuschüsse an TrainerInnen, FunktionärInnen",Einzelbelegaufstellung!H14,"0")</f>
        <v>0</v>
      </c>
      <c r="I10" s="9" t="str">
        <f>IF(Einzelbelegaufstellung!B14="Preisgelder",Einzelbelegaufstellung!H14,"0")</f>
        <v>0</v>
      </c>
      <c r="J10" s="9" t="str">
        <f>IF(Einzelbelegaufstellung!B14="Ausgaben für Ehrenpreise",Einzelbelegaufstellung!H14,"0")</f>
        <v>0</v>
      </c>
      <c r="K10" s="9" t="str">
        <f>IF(Einzelbelegaufstellung!B14="Werbeausgaben",Einzelbelegaufstellung!H14,"0")</f>
        <v>0</v>
      </c>
      <c r="L10" s="9" t="str">
        <f>IF(Einzelbelegaufstellung!B14="Polizei",Einzelbelegaufstellung!H14,"0")</f>
        <v>0</v>
      </c>
      <c r="M10" s="9" t="str">
        <f>IF(Einzelbelegaufstellung!B14="Sanität",Einzelbelegaufstellung!H14,"0")</f>
        <v>0</v>
      </c>
      <c r="N10" s="9" t="str">
        <f>IF(Einzelbelegaufstellung!B14="Sonstige Ausgaben",Einzelbelegaufstellung!H14,"0")</f>
        <v>0</v>
      </c>
    </row>
    <row r="11" spans="1:14">
      <c r="A11" s="9">
        <v>10</v>
      </c>
      <c r="B11" s="9" t="str">
        <f>IF(Einzelbelegaufstellung!B15="Personal",Einzelbelegaufstellung!H15,"0")</f>
        <v>0</v>
      </c>
      <c r="C11" s="9" t="str">
        <f>IF(Einzelbelegaufstellung!B15="Material",Einzelbelegaufstellung!H15,"0")</f>
        <v>0</v>
      </c>
      <c r="D11" s="9" t="str">
        <f>IF(Einzelbelegaufstellung!B15="Druckausgaben",Einzelbelegaufstellung!H15,"0")</f>
        <v>0</v>
      </c>
      <c r="E11" s="9" t="str">
        <f>IF(Einzelbelegaufstellung!B15="Abgaben, Gebühren",Einzelbelegaufstellung!H15,"0")</f>
        <v>0</v>
      </c>
      <c r="F11" s="9" t="str">
        <f>IF(Einzelbelegaufstellung!B15="Mieten",Einzelbelegaufstellung!H15,"0")</f>
        <v>0</v>
      </c>
      <c r="G11" s="9" t="str">
        <f>IF(Einzelbelegaufstellung!B15="Kostenzuschüsse an SportlerInnen",Einzelbelegaufstellung!H15,"0")</f>
        <v>0</v>
      </c>
      <c r="H11" s="9" t="str">
        <f>IF(Einzelbelegaufstellung!B15="Kostenzuschüsse an TrainerInnen, FunktionärInnen",Einzelbelegaufstellung!H15,"0")</f>
        <v>0</v>
      </c>
      <c r="I11" s="9" t="str">
        <f>IF(Einzelbelegaufstellung!B15="Preisgelder",Einzelbelegaufstellung!H15,"0")</f>
        <v>0</v>
      </c>
      <c r="J11" s="9" t="str">
        <f>IF(Einzelbelegaufstellung!B15="Ausgaben für Ehrenpreise",Einzelbelegaufstellung!H15,"0")</f>
        <v>0</v>
      </c>
      <c r="K11" s="9" t="str">
        <f>IF(Einzelbelegaufstellung!B15="Werbeausgaben",Einzelbelegaufstellung!H15,"0")</f>
        <v>0</v>
      </c>
      <c r="L11" s="9" t="str">
        <f>IF(Einzelbelegaufstellung!B15="Polizei",Einzelbelegaufstellung!H15,"0")</f>
        <v>0</v>
      </c>
      <c r="M11" s="9" t="str">
        <f>IF(Einzelbelegaufstellung!B15="Sanität",Einzelbelegaufstellung!H15,"0")</f>
        <v>0</v>
      </c>
      <c r="N11" s="9" t="str">
        <f>IF(Einzelbelegaufstellung!B15="Sonstige Ausgaben",Einzelbelegaufstellung!H15,"0")</f>
        <v>0</v>
      </c>
    </row>
    <row r="12" spans="1:14">
      <c r="A12" s="9">
        <v>11</v>
      </c>
      <c r="B12" s="9" t="str">
        <f>IF(Einzelbelegaufstellung!B16="Personal",Einzelbelegaufstellung!H16,"0")</f>
        <v>0</v>
      </c>
      <c r="C12" s="9" t="str">
        <f>IF(Einzelbelegaufstellung!B16="Material",Einzelbelegaufstellung!H16,"0")</f>
        <v>0</v>
      </c>
      <c r="D12" s="9" t="str">
        <f>IF(Einzelbelegaufstellung!B16="Druckausgaben",Einzelbelegaufstellung!H16,"0")</f>
        <v>0</v>
      </c>
      <c r="E12" s="9" t="str">
        <f>IF(Einzelbelegaufstellung!B16="Abgaben, Gebühren",Einzelbelegaufstellung!H16,"0")</f>
        <v>0</v>
      </c>
      <c r="F12" s="9" t="str">
        <f>IF(Einzelbelegaufstellung!B16="Mieten",Einzelbelegaufstellung!H16,"0")</f>
        <v>0</v>
      </c>
      <c r="G12" s="9" t="str">
        <f>IF(Einzelbelegaufstellung!B16="Kostenzuschüsse an SportlerInnen",Einzelbelegaufstellung!H16,"0")</f>
        <v>0</v>
      </c>
      <c r="H12" s="9" t="str">
        <f>IF(Einzelbelegaufstellung!B16="Kostenzuschüsse an TrainerInnen, FunktionärInnen",Einzelbelegaufstellung!H16,"0")</f>
        <v>0</v>
      </c>
      <c r="I12" s="9" t="str">
        <f>IF(Einzelbelegaufstellung!B16="Preisgelder",Einzelbelegaufstellung!H16,"0")</f>
        <v>0</v>
      </c>
      <c r="J12" s="9" t="str">
        <f>IF(Einzelbelegaufstellung!B16="Ausgaben für Ehrenpreise",Einzelbelegaufstellung!H16,"0")</f>
        <v>0</v>
      </c>
      <c r="K12" s="9" t="str">
        <f>IF(Einzelbelegaufstellung!B16="Werbeausgaben",Einzelbelegaufstellung!H16,"0")</f>
        <v>0</v>
      </c>
      <c r="L12" s="9" t="str">
        <f>IF(Einzelbelegaufstellung!B16="Polizei",Einzelbelegaufstellung!H16,"0")</f>
        <v>0</v>
      </c>
      <c r="M12" s="9" t="str">
        <f>IF(Einzelbelegaufstellung!B16="Sanität",Einzelbelegaufstellung!H16,"0")</f>
        <v>0</v>
      </c>
      <c r="N12" s="9" t="str">
        <f>IF(Einzelbelegaufstellung!B16="Sonstige Ausgaben",Einzelbelegaufstellung!H16,"0")</f>
        <v>0</v>
      </c>
    </row>
    <row r="13" spans="1:14">
      <c r="A13" s="9">
        <v>12</v>
      </c>
      <c r="B13" s="9" t="str">
        <f>IF(Einzelbelegaufstellung!B17="Personal",Einzelbelegaufstellung!H17,"0")</f>
        <v>0</v>
      </c>
      <c r="C13" s="9" t="str">
        <f>IF(Einzelbelegaufstellung!B17="Material",Einzelbelegaufstellung!H17,"0")</f>
        <v>0</v>
      </c>
      <c r="D13" s="9" t="str">
        <f>IF(Einzelbelegaufstellung!B17="Druckausgaben",Einzelbelegaufstellung!H17,"0")</f>
        <v>0</v>
      </c>
      <c r="E13" s="9" t="str">
        <f>IF(Einzelbelegaufstellung!B17="Abgaben, Gebühren",Einzelbelegaufstellung!H17,"0")</f>
        <v>0</v>
      </c>
      <c r="F13" s="9" t="str">
        <f>IF(Einzelbelegaufstellung!B17="Mieten",Einzelbelegaufstellung!H17,"0")</f>
        <v>0</v>
      </c>
      <c r="G13" s="9" t="str">
        <f>IF(Einzelbelegaufstellung!B17="Kostenzuschüsse an SportlerInnen",Einzelbelegaufstellung!H17,"0")</f>
        <v>0</v>
      </c>
      <c r="H13" s="9" t="str">
        <f>IF(Einzelbelegaufstellung!B17="Kostenzuschüsse an TrainerInnen, FunktionärInnen",Einzelbelegaufstellung!H17,"0")</f>
        <v>0</v>
      </c>
      <c r="I13" s="9" t="str">
        <f>IF(Einzelbelegaufstellung!B17="Preisgelder",Einzelbelegaufstellung!H17,"0")</f>
        <v>0</v>
      </c>
      <c r="J13" s="9" t="str">
        <f>IF(Einzelbelegaufstellung!B17="Ausgaben für Ehrenpreise",Einzelbelegaufstellung!H17,"0")</f>
        <v>0</v>
      </c>
      <c r="K13" s="9" t="str">
        <f>IF(Einzelbelegaufstellung!B17="Werbeausgaben",Einzelbelegaufstellung!H17,"0")</f>
        <v>0</v>
      </c>
      <c r="L13" s="9" t="str">
        <f>IF(Einzelbelegaufstellung!B17="Polizei",Einzelbelegaufstellung!H17,"0")</f>
        <v>0</v>
      </c>
      <c r="M13" s="9" t="str">
        <f>IF(Einzelbelegaufstellung!B17="Sanität",Einzelbelegaufstellung!H17,"0")</f>
        <v>0</v>
      </c>
      <c r="N13" s="9" t="str">
        <f>IF(Einzelbelegaufstellung!B17="Sonstige Ausgaben",Einzelbelegaufstellung!H17,"0")</f>
        <v>0</v>
      </c>
    </row>
    <row r="14" spans="1:14">
      <c r="A14" s="9">
        <v>13</v>
      </c>
      <c r="B14" s="9" t="str">
        <f>IF(Einzelbelegaufstellung!B18="Personal",Einzelbelegaufstellung!H18,"0")</f>
        <v>0</v>
      </c>
      <c r="C14" s="9" t="str">
        <f>IF(Einzelbelegaufstellung!B18="Material",Einzelbelegaufstellung!H18,"0")</f>
        <v>0</v>
      </c>
      <c r="D14" s="9" t="str">
        <f>IF(Einzelbelegaufstellung!B18="Druckausgaben",Einzelbelegaufstellung!H18,"0")</f>
        <v>0</v>
      </c>
      <c r="E14" s="9" t="str">
        <f>IF(Einzelbelegaufstellung!B18="Abgaben, Gebühren",Einzelbelegaufstellung!H18,"0")</f>
        <v>0</v>
      </c>
      <c r="F14" s="9" t="str">
        <f>IF(Einzelbelegaufstellung!B18="Mieten",Einzelbelegaufstellung!H18,"0")</f>
        <v>0</v>
      </c>
      <c r="G14" s="9" t="str">
        <f>IF(Einzelbelegaufstellung!B18="Kostenzuschüsse an SportlerInnen",Einzelbelegaufstellung!H18,"0")</f>
        <v>0</v>
      </c>
      <c r="H14" s="9" t="str">
        <f>IF(Einzelbelegaufstellung!B18="Kostenzuschüsse an TrainerInnen, FunktionärInnen",Einzelbelegaufstellung!H18,"0")</f>
        <v>0</v>
      </c>
      <c r="I14" s="9" t="str">
        <f>IF(Einzelbelegaufstellung!B18="Preisgelder",Einzelbelegaufstellung!H18,"0")</f>
        <v>0</v>
      </c>
      <c r="J14" s="9" t="str">
        <f>IF(Einzelbelegaufstellung!B18="Ausgaben für Ehrenpreise",Einzelbelegaufstellung!H18,"0")</f>
        <v>0</v>
      </c>
      <c r="K14" s="9" t="str">
        <f>IF(Einzelbelegaufstellung!B18="Werbeausgaben",Einzelbelegaufstellung!H18,"0")</f>
        <v>0</v>
      </c>
      <c r="L14" s="9" t="str">
        <f>IF(Einzelbelegaufstellung!B18="Polizei",Einzelbelegaufstellung!H18,"0")</f>
        <v>0</v>
      </c>
      <c r="M14" s="9" t="str">
        <f>IF(Einzelbelegaufstellung!B18="Sanität",Einzelbelegaufstellung!H18,"0")</f>
        <v>0</v>
      </c>
      <c r="N14" s="9" t="str">
        <f>IF(Einzelbelegaufstellung!B18="Sonstige Ausgaben",Einzelbelegaufstellung!H18,"0")</f>
        <v>0</v>
      </c>
    </row>
    <row r="15" spans="1:14">
      <c r="A15" s="9">
        <v>14</v>
      </c>
      <c r="B15" s="9" t="str">
        <f>IF(Einzelbelegaufstellung!B19="Personal",Einzelbelegaufstellung!H19,"0")</f>
        <v>0</v>
      </c>
      <c r="C15" s="9" t="str">
        <f>IF(Einzelbelegaufstellung!B19="Material",Einzelbelegaufstellung!H19,"0")</f>
        <v>0</v>
      </c>
      <c r="D15" s="9" t="str">
        <f>IF(Einzelbelegaufstellung!B19="Druckausgaben",Einzelbelegaufstellung!H19,"0")</f>
        <v>0</v>
      </c>
      <c r="E15" s="9" t="str">
        <f>IF(Einzelbelegaufstellung!B19="Abgaben, Gebühren",Einzelbelegaufstellung!H19,"0")</f>
        <v>0</v>
      </c>
      <c r="F15" s="9" t="str">
        <f>IF(Einzelbelegaufstellung!B19="Mieten",Einzelbelegaufstellung!H19,"0")</f>
        <v>0</v>
      </c>
      <c r="G15" s="9" t="str">
        <f>IF(Einzelbelegaufstellung!B19="Kostenzuschüsse an SportlerInnen",Einzelbelegaufstellung!H19,"0")</f>
        <v>0</v>
      </c>
      <c r="H15" s="9" t="str">
        <f>IF(Einzelbelegaufstellung!B19="Kostenzuschüsse an TrainerInnen, FunktionärInnen",Einzelbelegaufstellung!H19,"0")</f>
        <v>0</v>
      </c>
      <c r="I15" s="9" t="str">
        <f>IF(Einzelbelegaufstellung!B19="Preisgelder",Einzelbelegaufstellung!H19,"0")</f>
        <v>0</v>
      </c>
      <c r="J15" s="9" t="str">
        <f>IF(Einzelbelegaufstellung!B19="Ausgaben für Ehrenpreise",Einzelbelegaufstellung!H19,"0")</f>
        <v>0</v>
      </c>
      <c r="K15" s="9" t="str">
        <f>IF(Einzelbelegaufstellung!B19="Werbeausgaben",Einzelbelegaufstellung!H19,"0")</f>
        <v>0</v>
      </c>
      <c r="L15" s="9" t="str">
        <f>IF(Einzelbelegaufstellung!B19="Polizei",Einzelbelegaufstellung!H19,"0")</f>
        <v>0</v>
      </c>
      <c r="M15" s="9" t="str">
        <f>IF(Einzelbelegaufstellung!B19="Sanität",Einzelbelegaufstellung!H19,"0")</f>
        <v>0</v>
      </c>
      <c r="N15" s="9" t="str">
        <f>IF(Einzelbelegaufstellung!B19="Sonstige Ausgaben",Einzelbelegaufstellung!H19,"0")</f>
        <v>0</v>
      </c>
    </row>
    <row r="16" spans="1:14">
      <c r="A16" s="9">
        <v>15</v>
      </c>
      <c r="B16" s="9" t="str">
        <f>IF(Einzelbelegaufstellung!B20="Personal",Einzelbelegaufstellung!H20,"0")</f>
        <v>0</v>
      </c>
      <c r="C16" s="9" t="str">
        <f>IF(Einzelbelegaufstellung!B20="Material",Einzelbelegaufstellung!H20,"0")</f>
        <v>0</v>
      </c>
      <c r="D16" s="9" t="str">
        <f>IF(Einzelbelegaufstellung!B20="Druckausgaben",Einzelbelegaufstellung!H20,"0")</f>
        <v>0</v>
      </c>
      <c r="E16" s="9" t="str">
        <f>IF(Einzelbelegaufstellung!B20="Abgaben, Gebühren",Einzelbelegaufstellung!H20,"0")</f>
        <v>0</v>
      </c>
      <c r="F16" s="9" t="str">
        <f>IF(Einzelbelegaufstellung!B20="Mieten",Einzelbelegaufstellung!H20,"0")</f>
        <v>0</v>
      </c>
      <c r="G16" s="9" t="str">
        <f>IF(Einzelbelegaufstellung!B20="Kostenzuschüsse an SportlerInnen",Einzelbelegaufstellung!H20,"0")</f>
        <v>0</v>
      </c>
      <c r="H16" s="9" t="str">
        <f>IF(Einzelbelegaufstellung!B20="Kostenzuschüsse an TrainerInnen, FunktionärInnen",Einzelbelegaufstellung!H20,"0")</f>
        <v>0</v>
      </c>
      <c r="I16" s="9" t="str">
        <f>IF(Einzelbelegaufstellung!B20="Preisgelder",Einzelbelegaufstellung!H20,"0")</f>
        <v>0</v>
      </c>
      <c r="J16" s="9" t="str">
        <f>IF(Einzelbelegaufstellung!B20="Ausgaben für Ehrenpreise",Einzelbelegaufstellung!H20,"0")</f>
        <v>0</v>
      </c>
      <c r="K16" s="9" t="str">
        <f>IF(Einzelbelegaufstellung!B20="Werbeausgaben",Einzelbelegaufstellung!H20,"0")</f>
        <v>0</v>
      </c>
      <c r="L16" s="9" t="str">
        <f>IF(Einzelbelegaufstellung!B20="Polizei",Einzelbelegaufstellung!H20,"0")</f>
        <v>0</v>
      </c>
      <c r="M16" s="9" t="str">
        <f>IF(Einzelbelegaufstellung!B20="Sanität",Einzelbelegaufstellung!H20,"0")</f>
        <v>0</v>
      </c>
      <c r="N16" s="9" t="str">
        <f>IF(Einzelbelegaufstellung!B20="Sonstige Ausgaben",Einzelbelegaufstellung!H20,"0")</f>
        <v>0</v>
      </c>
    </row>
    <row r="17" spans="1:14">
      <c r="A17" s="9">
        <v>16</v>
      </c>
      <c r="B17" s="9" t="str">
        <f>IF(Einzelbelegaufstellung!B21="Personal",Einzelbelegaufstellung!H21,"0")</f>
        <v>0</v>
      </c>
      <c r="C17" s="9" t="str">
        <f>IF(Einzelbelegaufstellung!B21="Material",Einzelbelegaufstellung!H21,"0")</f>
        <v>0</v>
      </c>
      <c r="D17" s="9" t="str">
        <f>IF(Einzelbelegaufstellung!B21="Druckausgaben",Einzelbelegaufstellung!H21,"0")</f>
        <v>0</v>
      </c>
      <c r="E17" s="9" t="str">
        <f>IF(Einzelbelegaufstellung!B21="Abgaben, Gebühren",Einzelbelegaufstellung!H21,"0")</f>
        <v>0</v>
      </c>
      <c r="F17" s="9" t="str">
        <f>IF(Einzelbelegaufstellung!B21="Mieten",Einzelbelegaufstellung!H21,"0")</f>
        <v>0</v>
      </c>
      <c r="G17" s="9" t="str">
        <f>IF(Einzelbelegaufstellung!B21="Kostenzuschüsse an SportlerInnen",Einzelbelegaufstellung!H21,"0")</f>
        <v>0</v>
      </c>
      <c r="H17" s="9" t="str">
        <f>IF(Einzelbelegaufstellung!B21="Kostenzuschüsse an TrainerInnen, FunktionärInnen",Einzelbelegaufstellung!H21,"0")</f>
        <v>0</v>
      </c>
      <c r="I17" s="9" t="str">
        <f>IF(Einzelbelegaufstellung!B21="Preisgelder",Einzelbelegaufstellung!H21,"0")</f>
        <v>0</v>
      </c>
      <c r="J17" s="9" t="str">
        <f>IF(Einzelbelegaufstellung!B21="Ausgaben für Ehrenpreise",Einzelbelegaufstellung!H21,"0")</f>
        <v>0</v>
      </c>
      <c r="K17" s="9" t="str">
        <f>IF(Einzelbelegaufstellung!B21="Werbeausgaben",Einzelbelegaufstellung!H21,"0")</f>
        <v>0</v>
      </c>
      <c r="L17" s="9" t="str">
        <f>IF(Einzelbelegaufstellung!B21="Polizei",Einzelbelegaufstellung!H21,"0")</f>
        <v>0</v>
      </c>
      <c r="M17" s="9" t="str">
        <f>IF(Einzelbelegaufstellung!B21="Sanität",Einzelbelegaufstellung!H21,"0")</f>
        <v>0</v>
      </c>
      <c r="N17" s="9" t="str">
        <f>IF(Einzelbelegaufstellung!B21="Sonstige Ausgaben",Einzelbelegaufstellung!H21,"0")</f>
        <v>0</v>
      </c>
    </row>
    <row r="18" spans="1:14">
      <c r="A18" s="9">
        <v>17</v>
      </c>
      <c r="B18" s="9" t="str">
        <f>IF(Einzelbelegaufstellung!B22="Personal",Einzelbelegaufstellung!H22,"0")</f>
        <v>0</v>
      </c>
      <c r="C18" s="9" t="str">
        <f>IF(Einzelbelegaufstellung!B22="Material",Einzelbelegaufstellung!H22,"0")</f>
        <v>0</v>
      </c>
      <c r="D18" s="9" t="str">
        <f>IF(Einzelbelegaufstellung!B22="Druckausgaben",Einzelbelegaufstellung!H22,"0")</f>
        <v>0</v>
      </c>
      <c r="E18" s="9" t="str">
        <f>IF(Einzelbelegaufstellung!B22="Abgaben, Gebühren",Einzelbelegaufstellung!H22,"0")</f>
        <v>0</v>
      </c>
      <c r="F18" s="9" t="str">
        <f>IF(Einzelbelegaufstellung!B22="Mieten",Einzelbelegaufstellung!H22,"0")</f>
        <v>0</v>
      </c>
      <c r="G18" s="9" t="str">
        <f>IF(Einzelbelegaufstellung!B22="Kostenzuschüsse an SportlerInnen",Einzelbelegaufstellung!H22,"0")</f>
        <v>0</v>
      </c>
      <c r="H18" s="9" t="str">
        <f>IF(Einzelbelegaufstellung!B22="Kostenzuschüsse an TrainerInnen, FunktionärInnen",Einzelbelegaufstellung!H22,"0")</f>
        <v>0</v>
      </c>
      <c r="I18" s="9" t="str">
        <f>IF(Einzelbelegaufstellung!B22="Preisgelder",Einzelbelegaufstellung!H22,"0")</f>
        <v>0</v>
      </c>
      <c r="J18" s="9" t="str">
        <f>IF(Einzelbelegaufstellung!B22="Ausgaben für Ehrenpreise",Einzelbelegaufstellung!H22,"0")</f>
        <v>0</v>
      </c>
      <c r="K18" s="9" t="str">
        <f>IF(Einzelbelegaufstellung!B22="Werbeausgaben",Einzelbelegaufstellung!H22,"0")</f>
        <v>0</v>
      </c>
      <c r="L18" s="9" t="str">
        <f>IF(Einzelbelegaufstellung!B22="Polizei",Einzelbelegaufstellung!H22,"0")</f>
        <v>0</v>
      </c>
      <c r="M18" s="9" t="str">
        <f>IF(Einzelbelegaufstellung!B22="Sanität",Einzelbelegaufstellung!H22,"0")</f>
        <v>0</v>
      </c>
      <c r="N18" s="9" t="str">
        <f>IF(Einzelbelegaufstellung!B22="Sonstige Ausgaben",Einzelbelegaufstellung!H22,"0")</f>
        <v>0</v>
      </c>
    </row>
    <row r="19" spans="1:14">
      <c r="A19" s="9">
        <v>18</v>
      </c>
      <c r="B19" s="9" t="str">
        <f>IF(Einzelbelegaufstellung!B23="Personal",Einzelbelegaufstellung!H23,"0")</f>
        <v>0</v>
      </c>
      <c r="C19" s="9" t="str">
        <f>IF(Einzelbelegaufstellung!B23="Material",Einzelbelegaufstellung!H23,"0")</f>
        <v>0</v>
      </c>
      <c r="D19" s="9" t="str">
        <f>IF(Einzelbelegaufstellung!B23="Druckausgaben",Einzelbelegaufstellung!H23,"0")</f>
        <v>0</v>
      </c>
      <c r="E19" s="9" t="str">
        <f>IF(Einzelbelegaufstellung!B23="Abgaben, Gebühren",Einzelbelegaufstellung!H23,"0")</f>
        <v>0</v>
      </c>
      <c r="F19" s="9" t="str">
        <f>IF(Einzelbelegaufstellung!B23="Mieten",Einzelbelegaufstellung!H23,"0")</f>
        <v>0</v>
      </c>
      <c r="G19" s="9" t="str">
        <f>IF(Einzelbelegaufstellung!B23="Kostenzuschüsse an SportlerInnen",Einzelbelegaufstellung!H23,"0")</f>
        <v>0</v>
      </c>
      <c r="H19" s="9" t="str">
        <f>IF(Einzelbelegaufstellung!B23="Kostenzuschüsse an TrainerInnen, FunktionärInnen",Einzelbelegaufstellung!H23,"0")</f>
        <v>0</v>
      </c>
      <c r="I19" s="9" t="str">
        <f>IF(Einzelbelegaufstellung!B23="Preisgelder",Einzelbelegaufstellung!H23,"0")</f>
        <v>0</v>
      </c>
      <c r="J19" s="9" t="str">
        <f>IF(Einzelbelegaufstellung!B23="Ausgaben für Ehrenpreise",Einzelbelegaufstellung!H23,"0")</f>
        <v>0</v>
      </c>
      <c r="K19" s="9" t="str">
        <f>IF(Einzelbelegaufstellung!B23="Werbeausgaben",Einzelbelegaufstellung!H23,"0")</f>
        <v>0</v>
      </c>
      <c r="L19" s="9" t="str">
        <f>IF(Einzelbelegaufstellung!B23="Polizei",Einzelbelegaufstellung!H23,"0")</f>
        <v>0</v>
      </c>
      <c r="M19" s="9" t="str">
        <f>IF(Einzelbelegaufstellung!B23="Sanität",Einzelbelegaufstellung!H23,"0")</f>
        <v>0</v>
      </c>
      <c r="N19" s="9" t="str">
        <f>IF(Einzelbelegaufstellung!B23="Sonstige Ausgaben",Einzelbelegaufstellung!H23,"0")</f>
        <v>0</v>
      </c>
    </row>
    <row r="20" spans="1:14">
      <c r="A20" s="9">
        <v>19</v>
      </c>
      <c r="B20" s="9" t="str">
        <f>IF(Einzelbelegaufstellung!B24="Personal",Einzelbelegaufstellung!H24,"0")</f>
        <v>0</v>
      </c>
      <c r="C20" s="9" t="str">
        <f>IF(Einzelbelegaufstellung!B24="Material",Einzelbelegaufstellung!H24,"0")</f>
        <v>0</v>
      </c>
      <c r="D20" s="9" t="str">
        <f>IF(Einzelbelegaufstellung!B24="Druckausgaben",Einzelbelegaufstellung!H24,"0")</f>
        <v>0</v>
      </c>
      <c r="E20" s="9" t="str">
        <f>IF(Einzelbelegaufstellung!B24="Abgaben, Gebühren",Einzelbelegaufstellung!H24,"0")</f>
        <v>0</v>
      </c>
      <c r="F20" s="9" t="str">
        <f>IF(Einzelbelegaufstellung!B24="Mieten",Einzelbelegaufstellung!H24,"0")</f>
        <v>0</v>
      </c>
      <c r="G20" s="9" t="str">
        <f>IF(Einzelbelegaufstellung!B24="Kostenzuschüsse an SportlerInnen",Einzelbelegaufstellung!H24,"0")</f>
        <v>0</v>
      </c>
      <c r="H20" s="9" t="str">
        <f>IF(Einzelbelegaufstellung!B24="Kostenzuschüsse an TrainerInnen, FunktionärInnen",Einzelbelegaufstellung!H24,"0")</f>
        <v>0</v>
      </c>
      <c r="I20" s="9" t="str">
        <f>IF(Einzelbelegaufstellung!B24="Preisgelder",Einzelbelegaufstellung!H24,"0")</f>
        <v>0</v>
      </c>
      <c r="J20" s="9" t="str">
        <f>IF(Einzelbelegaufstellung!B24="Ausgaben für Ehrenpreise",Einzelbelegaufstellung!H24,"0")</f>
        <v>0</v>
      </c>
      <c r="K20" s="9" t="str">
        <f>IF(Einzelbelegaufstellung!B24="Werbeausgaben",Einzelbelegaufstellung!H24,"0")</f>
        <v>0</v>
      </c>
      <c r="L20" s="9" t="str">
        <f>IF(Einzelbelegaufstellung!B24="Polizei",Einzelbelegaufstellung!H24,"0")</f>
        <v>0</v>
      </c>
      <c r="M20" s="9" t="str">
        <f>IF(Einzelbelegaufstellung!B24="Sanität",Einzelbelegaufstellung!H24,"0")</f>
        <v>0</v>
      </c>
      <c r="N20" s="9" t="str">
        <f>IF(Einzelbelegaufstellung!B24="Sonstige Ausgaben",Einzelbelegaufstellung!H24,"0")</f>
        <v>0</v>
      </c>
    </row>
    <row r="21" spans="1:14">
      <c r="A21" s="9">
        <v>20</v>
      </c>
      <c r="B21" s="9" t="str">
        <f>IF(Einzelbelegaufstellung!B25="Personal",Einzelbelegaufstellung!H25,"0")</f>
        <v>0</v>
      </c>
      <c r="C21" s="9" t="str">
        <f>IF(Einzelbelegaufstellung!B25="Material",Einzelbelegaufstellung!H25,"0")</f>
        <v>0</v>
      </c>
      <c r="D21" s="9" t="str">
        <f>IF(Einzelbelegaufstellung!B25="Druckausgaben",Einzelbelegaufstellung!H25,"0")</f>
        <v>0</v>
      </c>
      <c r="E21" s="9" t="str">
        <f>IF(Einzelbelegaufstellung!B25="Abgaben, Gebühren",Einzelbelegaufstellung!H25,"0")</f>
        <v>0</v>
      </c>
      <c r="F21" s="9" t="str">
        <f>IF(Einzelbelegaufstellung!B25="Mieten",Einzelbelegaufstellung!H25,"0")</f>
        <v>0</v>
      </c>
      <c r="G21" s="9" t="str">
        <f>IF(Einzelbelegaufstellung!B25="Kostenzuschüsse an SportlerInnen",Einzelbelegaufstellung!H25,"0")</f>
        <v>0</v>
      </c>
      <c r="H21" s="9" t="str">
        <f>IF(Einzelbelegaufstellung!B25="Kostenzuschüsse an TrainerInnen, FunktionärInnen",Einzelbelegaufstellung!H25,"0")</f>
        <v>0</v>
      </c>
      <c r="I21" s="9" t="str">
        <f>IF(Einzelbelegaufstellung!B25="Preisgelder",Einzelbelegaufstellung!H25,"0")</f>
        <v>0</v>
      </c>
      <c r="J21" s="9" t="str">
        <f>IF(Einzelbelegaufstellung!B25="Ausgaben für Ehrenpreise",Einzelbelegaufstellung!H25,"0")</f>
        <v>0</v>
      </c>
      <c r="K21" s="9" t="str">
        <f>IF(Einzelbelegaufstellung!B25="Werbeausgaben",Einzelbelegaufstellung!H25,"0")</f>
        <v>0</v>
      </c>
      <c r="L21" s="9" t="str">
        <f>IF(Einzelbelegaufstellung!B25="Polizei",Einzelbelegaufstellung!H25,"0")</f>
        <v>0</v>
      </c>
      <c r="M21" s="9" t="str">
        <f>IF(Einzelbelegaufstellung!B25="Sanität",Einzelbelegaufstellung!H25,"0")</f>
        <v>0</v>
      </c>
      <c r="N21" s="9" t="str">
        <f>IF(Einzelbelegaufstellung!B25="Sonstige Ausgaben",Einzelbelegaufstellung!H25,"0")</f>
        <v>0</v>
      </c>
    </row>
    <row r="22" spans="1:14">
      <c r="A22" s="9">
        <v>21</v>
      </c>
      <c r="B22" s="9" t="str">
        <f>IF(Einzelbelegaufstellung!B26="Personal",Einzelbelegaufstellung!H26,"0")</f>
        <v>0</v>
      </c>
      <c r="C22" s="9" t="str">
        <f>IF(Einzelbelegaufstellung!B26="Material",Einzelbelegaufstellung!H26,"0")</f>
        <v>0</v>
      </c>
      <c r="D22" s="9" t="str">
        <f>IF(Einzelbelegaufstellung!B26="Druckausgaben",Einzelbelegaufstellung!H26,"0")</f>
        <v>0</v>
      </c>
      <c r="E22" s="9" t="str">
        <f>IF(Einzelbelegaufstellung!B26="Abgaben, Gebühren",Einzelbelegaufstellung!H26,"0")</f>
        <v>0</v>
      </c>
      <c r="F22" s="9" t="str">
        <f>IF(Einzelbelegaufstellung!B26="Mieten",Einzelbelegaufstellung!H26,"0")</f>
        <v>0</v>
      </c>
      <c r="G22" s="9" t="str">
        <f>IF(Einzelbelegaufstellung!B26="Kostenzuschüsse an SportlerInnen",Einzelbelegaufstellung!H26,"0")</f>
        <v>0</v>
      </c>
      <c r="H22" s="9" t="str">
        <f>IF(Einzelbelegaufstellung!B26="Kostenzuschüsse an TrainerInnen, FunktionärInnen",Einzelbelegaufstellung!H26,"0")</f>
        <v>0</v>
      </c>
      <c r="I22" s="9" t="str">
        <f>IF(Einzelbelegaufstellung!B26="Preisgelder",Einzelbelegaufstellung!H26,"0")</f>
        <v>0</v>
      </c>
      <c r="J22" s="9" t="str">
        <f>IF(Einzelbelegaufstellung!B26="Ausgaben für Ehrenpreise",Einzelbelegaufstellung!H26,"0")</f>
        <v>0</v>
      </c>
      <c r="K22" s="9" t="str">
        <f>IF(Einzelbelegaufstellung!B26="Werbeausgaben",Einzelbelegaufstellung!H26,"0")</f>
        <v>0</v>
      </c>
      <c r="L22" s="9" t="str">
        <f>IF(Einzelbelegaufstellung!B26="Polizei",Einzelbelegaufstellung!H26,"0")</f>
        <v>0</v>
      </c>
      <c r="M22" s="9" t="str">
        <f>IF(Einzelbelegaufstellung!B26="Sanität",Einzelbelegaufstellung!H26,"0")</f>
        <v>0</v>
      </c>
      <c r="N22" s="9" t="str">
        <f>IF(Einzelbelegaufstellung!B26="Sonstige Ausgaben",Einzelbelegaufstellung!H26,"0")</f>
        <v>0</v>
      </c>
    </row>
    <row r="23" spans="1:14">
      <c r="A23" s="9">
        <v>22</v>
      </c>
      <c r="B23" s="9" t="str">
        <f>IF(Einzelbelegaufstellung!B27="Personal",Einzelbelegaufstellung!H27,"0")</f>
        <v>0</v>
      </c>
      <c r="C23" s="9" t="str">
        <f>IF(Einzelbelegaufstellung!B27="Material",Einzelbelegaufstellung!H27,"0")</f>
        <v>0</v>
      </c>
      <c r="D23" s="9" t="str">
        <f>IF(Einzelbelegaufstellung!B27="Druckausgaben",Einzelbelegaufstellung!H27,"0")</f>
        <v>0</v>
      </c>
      <c r="E23" s="9" t="str">
        <f>IF(Einzelbelegaufstellung!B27="Abgaben, Gebühren",Einzelbelegaufstellung!H27,"0")</f>
        <v>0</v>
      </c>
      <c r="F23" s="9" t="str">
        <f>IF(Einzelbelegaufstellung!B27="Mieten",Einzelbelegaufstellung!H27,"0")</f>
        <v>0</v>
      </c>
      <c r="G23" s="9" t="str">
        <f>IF(Einzelbelegaufstellung!B27="Kostenzuschüsse an SportlerInnen",Einzelbelegaufstellung!H27,"0")</f>
        <v>0</v>
      </c>
      <c r="H23" s="9" t="str">
        <f>IF(Einzelbelegaufstellung!B27="Kostenzuschüsse an TrainerInnen, FunktionärInnen",Einzelbelegaufstellung!H27,"0")</f>
        <v>0</v>
      </c>
      <c r="I23" s="9" t="str">
        <f>IF(Einzelbelegaufstellung!B27="Preisgelder",Einzelbelegaufstellung!H27,"0")</f>
        <v>0</v>
      </c>
      <c r="J23" s="9" t="str">
        <f>IF(Einzelbelegaufstellung!B27="Ausgaben für Ehrenpreise",Einzelbelegaufstellung!H27,"0")</f>
        <v>0</v>
      </c>
      <c r="K23" s="9" t="str">
        <f>IF(Einzelbelegaufstellung!B27="Werbeausgaben",Einzelbelegaufstellung!H27,"0")</f>
        <v>0</v>
      </c>
      <c r="L23" s="9" t="str">
        <f>IF(Einzelbelegaufstellung!B27="Polizei",Einzelbelegaufstellung!H27,"0")</f>
        <v>0</v>
      </c>
      <c r="M23" s="9" t="str">
        <f>IF(Einzelbelegaufstellung!B27="Sanität",Einzelbelegaufstellung!H27,"0")</f>
        <v>0</v>
      </c>
      <c r="N23" s="9" t="str">
        <f>IF(Einzelbelegaufstellung!B27="Sonstige Ausgaben",Einzelbelegaufstellung!H27,"0")</f>
        <v>0</v>
      </c>
    </row>
    <row r="24" spans="1:14">
      <c r="A24" s="9">
        <v>23</v>
      </c>
      <c r="B24" s="9" t="str">
        <f>IF(Einzelbelegaufstellung!B28="Personal",Einzelbelegaufstellung!H28,"0")</f>
        <v>0</v>
      </c>
      <c r="C24" s="9" t="str">
        <f>IF(Einzelbelegaufstellung!B28="Material",Einzelbelegaufstellung!H28,"0")</f>
        <v>0</v>
      </c>
      <c r="D24" s="9" t="str">
        <f>IF(Einzelbelegaufstellung!B28="Druckausgaben",Einzelbelegaufstellung!H28,"0")</f>
        <v>0</v>
      </c>
      <c r="E24" s="9" t="str">
        <f>IF(Einzelbelegaufstellung!B28="Abgaben, Gebühren",Einzelbelegaufstellung!H28,"0")</f>
        <v>0</v>
      </c>
      <c r="F24" s="9" t="str">
        <f>IF(Einzelbelegaufstellung!B28="Mieten",Einzelbelegaufstellung!H28,"0")</f>
        <v>0</v>
      </c>
      <c r="G24" s="9" t="str">
        <f>IF(Einzelbelegaufstellung!B28="Kostenzuschüsse an SportlerInnen",Einzelbelegaufstellung!H28,"0")</f>
        <v>0</v>
      </c>
      <c r="H24" s="9" t="str">
        <f>IF(Einzelbelegaufstellung!B28="Kostenzuschüsse an TrainerInnen, FunktionärInnen",Einzelbelegaufstellung!H28,"0")</f>
        <v>0</v>
      </c>
      <c r="I24" s="9" t="str">
        <f>IF(Einzelbelegaufstellung!B28="Preisgelder",Einzelbelegaufstellung!H28,"0")</f>
        <v>0</v>
      </c>
      <c r="J24" s="9" t="str">
        <f>IF(Einzelbelegaufstellung!B28="Ausgaben für Ehrenpreise",Einzelbelegaufstellung!H28,"0")</f>
        <v>0</v>
      </c>
      <c r="K24" s="9" t="str">
        <f>IF(Einzelbelegaufstellung!B28="Werbeausgaben",Einzelbelegaufstellung!H28,"0")</f>
        <v>0</v>
      </c>
      <c r="L24" s="9" t="str">
        <f>IF(Einzelbelegaufstellung!B28="Polizei",Einzelbelegaufstellung!H28,"0")</f>
        <v>0</v>
      </c>
      <c r="M24" s="9" t="str">
        <f>IF(Einzelbelegaufstellung!B28="Sanität",Einzelbelegaufstellung!H28,"0")</f>
        <v>0</v>
      </c>
      <c r="N24" s="9" t="str">
        <f>IF(Einzelbelegaufstellung!B28="Sonstige Ausgaben",Einzelbelegaufstellung!H28,"0")</f>
        <v>0</v>
      </c>
    </row>
    <row r="25" spans="1:14">
      <c r="A25" s="9">
        <v>24</v>
      </c>
      <c r="B25" s="9" t="str">
        <f>IF(Einzelbelegaufstellung!B29="Personal",Einzelbelegaufstellung!H29,"0")</f>
        <v>0</v>
      </c>
      <c r="C25" s="9" t="str">
        <f>IF(Einzelbelegaufstellung!B29="Material",Einzelbelegaufstellung!H29,"0")</f>
        <v>0</v>
      </c>
      <c r="D25" s="9" t="str">
        <f>IF(Einzelbelegaufstellung!B29="Druckausgaben",Einzelbelegaufstellung!H29,"0")</f>
        <v>0</v>
      </c>
      <c r="E25" s="9" t="str">
        <f>IF(Einzelbelegaufstellung!B29="Abgaben, Gebühren",Einzelbelegaufstellung!H29,"0")</f>
        <v>0</v>
      </c>
      <c r="F25" s="9" t="str">
        <f>IF(Einzelbelegaufstellung!B29="Mieten",Einzelbelegaufstellung!H29,"0")</f>
        <v>0</v>
      </c>
      <c r="G25" s="9" t="str">
        <f>IF(Einzelbelegaufstellung!B29="Kostenzuschüsse an SportlerInnen",Einzelbelegaufstellung!H29,"0")</f>
        <v>0</v>
      </c>
      <c r="H25" s="9" t="str">
        <f>IF(Einzelbelegaufstellung!B29="Kostenzuschüsse an TrainerInnen, FunktionärInnen",Einzelbelegaufstellung!H29,"0")</f>
        <v>0</v>
      </c>
      <c r="I25" s="9" t="str">
        <f>IF(Einzelbelegaufstellung!B29="Preisgelder",Einzelbelegaufstellung!H29,"0")</f>
        <v>0</v>
      </c>
      <c r="J25" s="9" t="str">
        <f>IF(Einzelbelegaufstellung!B29="Ausgaben für Ehrenpreise",Einzelbelegaufstellung!H29,"0")</f>
        <v>0</v>
      </c>
      <c r="K25" s="9" t="str">
        <f>IF(Einzelbelegaufstellung!B29="Werbeausgaben",Einzelbelegaufstellung!H29,"0")</f>
        <v>0</v>
      </c>
      <c r="L25" s="9" t="str">
        <f>IF(Einzelbelegaufstellung!B29="Polizei",Einzelbelegaufstellung!H29,"0")</f>
        <v>0</v>
      </c>
      <c r="M25" s="9" t="str">
        <f>IF(Einzelbelegaufstellung!B29="Sanität",Einzelbelegaufstellung!H29,"0")</f>
        <v>0</v>
      </c>
      <c r="N25" s="9" t="str">
        <f>IF(Einzelbelegaufstellung!B29="Sonstige Ausgaben",Einzelbelegaufstellung!H29,"0")</f>
        <v>0</v>
      </c>
    </row>
    <row r="26" spans="1:14">
      <c r="A26" s="9">
        <v>25</v>
      </c>
      <c r="B26" s="9" t="str">
        <f>IF(Einzelbelegaufstellung!B30="Personal",Einzelbelegaufstellung!H30,"0")</f>
        <v>0</v>
      </c>
      <c r="C26" s="9" t="str">
        <f>IF(Einzelbelegaufstellung!B30="Material",Einzelbelegaufstellung!H30,"0")</f>
        <v>0</v>
      </c>
      <c r="D26" s="9" t="str">
        <f>IF(Einzelbelegaufstellung!B30="Druckausgaben",Einzelbelegaufstellung!H30,"0")</f>
        <v>0</v>
      </c>
      <c r="E26" s="9" t="str">
        <f>IF(Einzelbelegaufstellung!B30="Abgaben, Gebühren",Einzelbelegaufstellung!H30,"0")</f>
        <v>0</v>
      </c>
      <c r="F26" s="9" t="str">
        <f>IF(Einzelbelegaufstellung!B30="Mieten",Einzelbelegaufstellung!H30,"0")</f>
        <v>0</v>
      </c>
      <c r="G26" s="9" t="str">
        <f>IF(Einzelbelegaufstellung!B30="Kostenzuschüsse an SportlerInnen",Einzelbelegaufstellung!H30,"0")</f>
        <v>0</v>
      </c>
      <c r="H26" s="9" t="str">
        <f>IF(Einzelbelegaufstellung!B30="Kostenzuschüsse an TrainerInnen, FunktionärInnen",Einzelbelegaufstellung!H30,"0")</f>
        <v>0</v>
      </c>
      <c r="I26" s="9" t="str">
        <f>IF(Einzelbelegaufstellung!B30="Preisgelder",Einzelbelegaufstellung!H30,"0")</f>
        <v>0</v>
      </c>
      <c r="J26" s="9" t="str">
        <f>IF(Einzelbelegaufstellung!B30="Ausgaben für Ehrenpreise",Einzelbelegaufstellung!H30,"0")</f>
        <v>0</v>
      </c>
      <c r="K26" s="9" t="str">
        <f>IF(Einzelbelegaufstellung!B30="Werbeausgaben",Einzelbelegaufstellung!H30,"0")</f>
        <v>0</v>
      </c>
      <c r="L26" s="9" t="str">
        <f>IF(Einzelbelegaufstellung!B30="Polizei",Einzelbelegaufstellung!H30,"0")</f>
        <v>0</v>
      </c>
      <c r="M26" s="9" t="str">
        <f>IF(Einzelbelegaufstellung!B30="Sanität",Einzelbelegaufstellung!H30,"0")</f>
        <v>0</v>
      </c>
      <c r="N26" s="9" t="str">
        <f>IF(Einzelbelegaufstellung!B30="Sonstige Ausgaben",Einzelbelegaufstellung!H30,"0")</f>
        <v>0</v>
      </c>
    </row>
    <row r="27" spans="1:14">
      <c r="A27" s="9">
        <v>26</v>
      </c>
      <c r="B27" s="9" t="str">
        <f>IF(Einzelbelegaufstellung!B31="Personal",Einzelbelegaufstellung!H31,"0")</f>
        <v>0</v>
      </c>
      <c r="C27" s="9" t="str">
        <f>IF(Einzelbelegaufstellung!B31="Material",Einzelbelegaufstellung!H31,"0")</f>
        <v>0</v>
      </c>
      <c r="D27" s="9" t="str">
        <f>IF(Einzelbelegaufstellung!B31="Druckausgaben",Einzelbelegaufstellung!H31,"0")</f>
        <v>0</v>
      </c>
      <c r="E27" s="9" t="str">
        <f>IF(Einzelbelegaufstellung!B31="Abgaben, Gebühren",Einzelbelegaufstellung!H31,"0")</f>
        <v>0</v>
      </c>
      <c r="F27" s="9" t="str">
        <f>IF(Einzelbelegaufstellung!B31="Mieten",Einzelbelegaufstellung!H31,"0")</f>
        <v>0</v>
      </c>
      <c r="G27" s="9" t="str">
        <f>IF(Einzelbelegaufstellung!B31="Kostenzuschüsse an SportlerInnen",Einzelbelegaufstellung!H31,"0")</f>
        <v>0</v>
      </c>
      <c r="H27" s="9" t="str">
        <f>IF(Einzelbelegaufstellung!B31="Kostenzuschüsse an TrainerInnen, FunktionärInnen",Einzelbelegaufstellung!H31,"0")</f>
        <v>0</v>
      </c>
      <c r="I27" s="9" t="str">
        <f>IF(Einzelbelegaufstellung!B31="Preisgelder",Einzelbelegaufstellung!H31,"0")</f>
        <v>0</v>
      </c>
      <c r="J27" s="9" t="str">
        <f>IF(Einzelbelegaufstellung!B31="Ausgaben für Ehrenpreise",Einzelbelegaufstellung!H31,"0")</f>
        <v>0</v>
      </c>
      <c r="K27" s="9" t="str">
        <f>IF(Einzelbelegaufstellung!B31="Werbeausgaben",Einzelbelegaufstellung!H31,"0")</f>
        <v>0</v>
      </c>
      <c r="L27" s="9" t="str">
        <f>IF(Einzelbelegaufstellung!B31="Polizei",Einzelbelegaufstellung!H31,"0")</f>
        <v>0</v>
      </c>
      <c r="M27" s="9" t="str">
        <f>IF(Einzelbelegaufstellung!B31="Sanität",Einzelbelegaufstellung!H31,"0")</f>
        <v>0</v>
      </c>
      <c r="N27" s="9" t="str">
        <f>IF(Einzelbelegaufstellung!B31="Sonstige Ausgaben",Einzelbelegaufstellung!H31,"0")</f>
        <v>0</v>
      </c>
    </row>
    <row r="28" spans="1:14">
      <c r="A28" s="9">
        <v>27</v>
      </c>
      <c r="B28" s="9" t="str">
        <f>IF(Einzelbelegaufstellung!B32="Personal",Einzelbelegaufstellung!H32,"0")</f>
        <v>0</v>
      </c>
      <c r="C28" s="9" t="str">
        <f>IF(Einzelbelegaufstellung!B32="Material",Einzelbelegaufstellung!H32,"0")</f>
        <v>0</v>
      </c>
      <c r="D28" s="9" t="str">
        <f>IF(Einzelbelegaufstellung!B32="Druckausgaben",Einzelbelegaufstellung!H32,"0")</f>
        <v>0</v>
      </c>
      <c r="E28" s="9" t="str">
        <f>IF(Einzelbelegaufstellung!B32="Abgaben, Gebühren",Einzelbelegaufstellung!H32,"0")</f>
        <v>0</v>
      </c>
      <c r="F28" s="9" t="str">
        <f>IF(Einzelbelegaufstellung!B32="Mieten",Einzelbelegaufstellung!H32,"0")</f>
        <v>0</v>
      </c>
      <c r="G28" s="9" t="str">
        <f>IF(Einzelbelegaufstellung!B32="Kostenzuschüsse an SportlerInnen",Einzelbelegaufstellung!H32,"0")</f>
        <v>0</v>
      </c>
      <c r="H28" s="9" t="str">
        <f>IF(Einzelbelegaufstellung!B32="Kostenzuschüsse an TrainerInnen, FunktionärInnen",Einzelbelegaufstellung!H32,"0")</f>
        <v>0</v>
      </c>
      <c r="I28" s="9" t="str">
        <f>IF(Einzelbelegaufstellung!B32="Preisgelder",Einzelbelegaufstellung!H32,"0")</f>
        <v>0</v>
      </c>
      <c r="J28" s="9" t="str">
        <f>IF(Einzelbelegaufstellung!B32="Ausgaben für Ehrenpreise",Einzelbelegaufstellung!H32,"0")</f>
        <v>0</v>
      </c>
      <c r="K28" s="9" t="str">
        <f>IF(Einzelbelegaufstellung!B32="Werbeausgaben",Einzelbelegaufstellung!H32,"0")</f>
        <v>0</v>
      </c>
      <c r="L28" s="9" t="str">
        <f>IF(Einzelbelegaufstellung!B32="Polizei",Einzelbelegaufstellung!H32,"0")</f>
        <v>0</v>
      </c>
      <c r="M28" s="9" t="str">
        <f>IF(Einzelbelegaufstellung!B32="Sanität",Einzelbelegaufstellung!H32,"0")</f>
        <v>0</v>
      </c>
      <c r="N28" s="9" t="str">
        <f>IF(Einzelbelegaufstellung!B32="Sonstige Ausgaben",Einzelbelegaufstellung!H32,"0")</f>
        <v>0</v>
      </c>
    </row>
    <row r="29" spans="1:14">
      <c r="A29" s="9">
        <v>28</v>
      </c>
      <c r="B29" s="9" t="str">
        <f>IF(Einzelbelegaufstellung!B33="Personal",Einzelbelegaufstellung!H33,"0")</f>
        <v>0</v>
      </c>
      <c r="C29" s="9" t="str">
        <f>IF(Einzelbelegaufstellung!B33="Material",Einzelbelegaufstellung!H33,"0")</f>
        <v>0</v>
      </c>
      <c r="D29" s="9" t="str">
        <f>IF(Einzelbelegaufstellung!B33="Druckausgaben",Einzelbelegaufstellung!H33,"0")</f>
        <v>0</v>
      </c>
      <c r="E29" s="9" t="str">
        <f>IF(Einzelbelegaufstellung!B33="Abgaben, Gebühren",Einzelbelegaufstellung!H33,"0")</f>
        <v>0</v>
      </c>
      <c r="F29" s="9" t="str">
        <f>IF(Einzelbelegaufstellung!B33="Mieten",Einzelbelegaufstellung!H33,"0")</f>
        <v>0</v>
      </c>
      <c r="G29" s="9" t="str">
        <f>IF(Einzelbelegaufstellung!B33="Kostenzuschüsse an SportlerInnen",Einzelbelegaufstellung!H33,"0")</f>
        <v>0</v>
      </c>
      <c r="H29" s="9" t="str">
        <f>IF(Einzelbelegaufstellung!B33="Kostenzuschüsse an TrainerInnen, FunktionärInnen",Einzelbelegaufstellung!H33,"0")</f>
        <v>0</v>
      </c>
      <c r="I29" s="9" t="str">
        <f>IF(Einzelbelegaufstellung!B33="Preisgelder",Einzelbelegaufstellung!H33,"0")</f>
        <v>0</v>
      </c>
      <c r="J29" s="9" t="str">
        <f>IF(Einzelbelegaufstellung!B33="Ausgaben für Ehrenpreise",Einzelbelegaufstellung!H33,"0")</f>
        <v>0</v>
      </c>
      <c r="K29" s="9" t="str">
        <f>IF(Einzelbelegaufstellung!B33="Werbeausgaben",Einzelbelegaufstellung!H33,"0")</f>
        <v>0</v>
      </c>
      <c r="L29" s="9" t="str">
        <f>IF(Einzelbelegaufstellung!B33="Polizei",Einzelbelegaufstellung!H33,"0")</f>
        <v>0</v>
      </c>
      <c r="M29" s="9" t="str">
        <f>IF(Einzelbelegaufstellung!B33="Sanität",Einzelbelegaufstellung!H33,"0")</f>
        <v>0</v>
      </c>
      <c r="N29" s="9" t="str">
        <f>IF(Einzelbelegaufstellung!B33="Sonstige Ausgaben",Einzelbelegaufstellung!H33,"0")</f>
        <v>0</v>
      </c>
    </row>
    <row r="30" spans="1:14">
      <c r="A30" s="9">
        <v>29</v>
      </c>
      <c r="B30" s="9" t="str">
        <f>IF(Einzelbelegaufstellung!B34="Personal",Einzelbelegaufstellung!H34,"0")</f>
        <v>0</v>
      </c>
      <c r="C30" s="9" t="str">
        <f>IF(Einzelbelegaufstellung!B34="Material",Einzelbelegaufstellung!H34,"0")</f>
        <v>0</v>
      </c>
      <c r="D30" s="9" t="str">
        <f>IF(Einzelbelegaufstellung!B34="Druckausgaben",Einzelbelegaufstellung!H34,"0")</f>
        <v>0</v>
      </c>
      <c r="E30" s="9" t="str">
        <f>IF(Einzelbelegaufstellung!B34="Abgaben, Gebühren",Einzelbelegaufstellung!H34,"0")</f>
        <v>0</v>
      </c>
      <c r="F30" s="9" t="str">
        <f>IF(Einzelbelegaufstellung!B34="Mieten",Einzelbelegaufstellung!H34,"0")</f>
        <v>0</v>
      </c>
      <c r="G30" s="9" t="str">
        <f>IF(Einzelbelegaufstellung!B34="Kostenzuschüsse an SportlerInnen",Einzelbelegaufstellung!H34,"0")</f>
        <v>0</v>
      </c>
      <c r="H30" s="9" t="str">
        <f>IF(Einzelbelegaufstellung!B34="Kostenzuschüsse an TrainerInnen, FunktionärInnen",Einzelbelegaufstellung!H34,"0")</f>
        <v>0</v>
      </c>
      <c r="I30" s="9" t="str">
        <f>IF(Einzelbelegaufstellung!B34="Preisgelder",Einzelbelegaufstellung!H34,"0")</f>
        <v>0</v>
      </c>
      <c r="J30" s="9" t="str">
        <f>IF(Einzelbelegaufstellung!B34="Ausgaben für Ehrenpreise",Einzelbelegaufstellung!H34,"0")</f>
        <v>0</v>
      </c>
      <c r="K30" s="9" t="str">
        <f>IF(Einzelbelegaufstellung!B34="Werbeausgaben",Einzelbelegaufstellung!H34,"0")</f>
        <v>0</v>
      </c>
      <c r="L30" s="9" t="str">
        <f>IF(Einzelbelegaufstellung!B34="Polizei",Einzelbelegaufstellung!H34,"0")</f>
        <v>0</v>
      </c>
      <c r="M30" s="9" t="str">
        <f>IF(Einzelbelegaufstellung!B34="Sanität",Einzelbelegaufstellung!H34,"0")</f>
        <v>0</v>
      </c>
      <c r="N30" s="9" t="str">
        <f>IF(Einzelbelegaufstellung!B34="Sonstige Ausgaben",Einzelbelegaufstellung!H34,"0")</f>
        <v>0</v>
      </c>
    </row>
    <row r="31" spans="1:14">
      <c r="A31" s="9">
        <v>30</v>
      </c>
      <c r="B31" s="9" t="str">
        <f>IF(Einzelbelegaufstellung!B35="Personal",Einzelbelegaufstellung!H35,"0")</f>
        <v>0</v>
      </c>
      <c r="C31" s="9" t="str">
        <f>IF(Einzelbelegaufstellung!B35="Material",Einzelbelegaufstellung!H35,"0")</f>
        <v>0</v>
      </c>
      <c r="D31" s="9" t="str">
        <f>IF(Einzelbelegaufstellung!B35="Druckausgaben",Einzelbelegaufstellung!H35,"0")</f>
        <v>0</v>
      </c>
      <c r="E31" s="9" t="str">
        <f>IF(Einzelbelegaufstellung!B35="Abgaben, Gebühren",Einzelbelegaufstellung!H35,"0")</f>
        <v>0</v>
      </c>
      <c r="F31" s="9" t="str">
        <f>IF(Einzelbelegaufstellung!B35="Mieten",Einzelbelegaufstellung!H35,"0")</f>
        <v>0</v>
      </c>
      <c r="G31" s="9" t="str">
        <f>IF(Einzelbelegaufstellung!B35="Kostenzuschüsse an SportlerInnen",Einzelbelegaufstellung!H35,"0")</f>
        <v>0</v>
      </c>
      <c r="H31" s="9" t="str">
        <f>IF(Einzelbelegaufstellung!B35="Kostenzuschüsse an TrainerInnen, FunktionärInnen",Einzelbelegaufstellung!H35,"0")</f>
        <v>0</v>
      </c>
      <c r="I31" s="9" t="str">
        <f>IF(Einzelbelegaufstellung!B35="Preisgelder",Einzelbelegaufstellung!H35,"0")</f>
        <v>0</v>
      </c>
      <c r="J31" s="9" t="str">
        <f>IF(Einzelbelegaufstellung!B35="Ausgaben für Ehrenpreise",Einzelbelegaufstellung!H35,"0")</f>
        <v>0</v>
      </c>
      <c r="K31" s="9" t="str">
        <f>IF(Einzelbelegaufstellung!B35="Werbeausgaben",Einzelbelegaufstellung!H35,"0")</f>
        <v>0</v>
      </c>
      <c r="L31" s="9" t="str">
        <f>IF(Einzelbelegaufstellung!B35="Polizei",Einzelbelegaufstellung!H35,"0")</f>
        <v>0</v>
      </c>
      <c r="M31" s="9" t="str">
        <f>IF(Einzelbelegaufstellung!B35="Sanität",Einzelbelegaufstellung!H35,"0")</f>
        <v>0</v>
      </c>
      <c r="N31" s="9" t="str">
        <f>IF(Einzelbelegaufstellung!B35="Sonstige Ausgaben",Einzelbelegaufstellung!H35,"0")</f>
        <v>0</v>
      </c>
    </row>
    <row r="32" spans="1:14">
      <c r="A32" s="9">
        <v>31</v>
      </c>
      <c r="B32" s="9" t="str">
        <f>IF(Einzelbelegaufstellung!B36="Personal",Einzelbelegaufstellung!H36,"0")</f>
        <v>0</v>
      </c>
      <c r="C32" s="9" t="str">
        <f>IF(Einzelbelegaufstellung!B36="Material",Einzelbelegaufstellung!H36,"0")</f>
        <v>0</v>
      </c>
      <c r="D32" s="9" t="str">
        <f>IF(Einzelbelegaufstellung!B36="Druckausgaben",Einzelbelegaufstellung!H36,"0")</f>
        <v>0</v>
      </c>
      <c r="E32" s="9" t="str">
        <f>IF(Einzelbelegaufstellung!B36="Abgaben, Gebühren",Einzelbelegaufstellung!H36,"0")</f>
        <v>0</v>
      </c>
      <c r="F32" s="9" t="str">
        <f>IF(Einzelbelegaufstellung!B36="Mieten",Einzelbelegaufstellung!H36,"0")</f>
        <v>0</v>
      </c>
      <c r="G32" s="9" t="str">
        <f>IF(Einzelbelegaufstellung!B36="Kostenzuschüsse an SportlerInnen",Einzelbelegaufstellung!H36,"0")</f>
        <v>0</v>
      </c>
      <c r="H32" s="9" t="str">
        <f>IF(Einzelbelegaufstellung!B36="Kostenzuschüsse an TrainerInnen, FunktionärInnen",Einzelbelegaufstellung!H36,"0")</f>
        <v>0</v>
      </c>
      <c r="I32" s="9" t="str">
        <f>IF(Einzelbelegaufstellung!B36="Preisgelder",Einzelbelegaufstellung!H36,"0")</f>
        <v>0</v>
      </c>
      <c r="J32" s="9" t="str">
        <f>IF(Einzelbelegaufstellung!B36="Ausgaben für Ehrenpreise",Einzelbelegaufstellung!H36,"0")</f>
        <v>0</v>
      </c>
      <c r="K32" s="9" t="str">
        <f>IF(Einzelbelegaufstellung!B36="Werbeausgaben",Einzelbelegaufstellung!H36,"0")</f>
        <v>0</v>
      </c>
      <c r="L32" s="9" t="str">
        <f>IF(Einzelbelegaufstellung!B36="Polizei",Einzelbelegaufstellung!H36,"0")</f>
        <v>0</v>
      </c>
      <c r="M32" s="9" t="str">
        <f>IF(Einzelbelegaufstellung!B36="Sanität",Einzelbelegaufstellung!H36,"0")</f>
        <v>0</v>
      </c>
      <c r="N32" s="9" t="str">
        <f>IF(Einzelbelegaufstellung!B36="Sonstige Ausgaben",Einzelbelegaufstellung!H36,"0")</f>
        <v>0</v>
      </c>
    </row>
    <row r="33" spans="1:14">
      <c r="A33" s="9">
        <v>32</v>
      </c>
      <c r="B33" s="9" t="str">
        <f>IF(Einzelbelegaufstellung!B37="Personal",Einzelbelegaufstellung!H37,"0")</f>
        <v>0</v>
      </c>
      <c r="C33" s="9" t="str">
        <f>IF(Einzelbelegaufstellung!B37="Material",Einzelbelegaufstellung!H37,"0")</f>
        <v>0</v>
      </c>
      <c r="D33" s="9" t="str">
        <f>IF(Einzelbelegaufstellung!B37="Druckausgaben",Einzelbelegaufstellung!H37,"0")</f>
        <v>0</v>
      </c>
      <c r="E33" s="9" t="str">
        <f>IF(Einzelbelegaufstellung!B37="Abgaben, Gebühren",Einzelbelegaufstellung!H37,"0")</f>
        <v>0</v>
      </c>
      <c r="F33" s="9" t="str">
        <f>IF(Einzelbelegaufstellung!B37="Mieten",Einzelbelegaufstellung!H37,"0")</f>
        <v>0</v>
      </c>
      <c r="G33" s="9" t="str">
        <f>IF(Einzelbelegaufstellung!B37="Kostenzuschüsse an SportlerInnen",Einzelbelegaufstellung!H37,"0")</f>
        <v>0</v>
      </c>
      <c r="H33" s="9" t="str">
        <f>IF(Einzelbelegaufstellung!B37="Kostenzuschüsse an TrainerInnen, FunktionärInnen",Einzelbelegaufstellung!H37,"0")</f>
        <v>0</v>
      </c>
      <c r="I33" s="9" t="str">
        <f>IF(Einzelbelegaufstellung!B37="Preisgelder",Einzelbelegaufstellung!H37,"0")</f>
        <v>0</v>
      </c>
      <c r="J33" s="9" t="str">
        <f>IF(Einzelbelegaufstellung!B37="Ausgaben für Ehrenpreise",Einzelbelegaufstellung!H37,"0")</f>
        <v>0</v>
      </c>
      <c r="K33" s="9" t="str">
        <f>IF(Einzelbelegaufstellung!B37="Werbeausgaben",Einzelbelegaufstellung!H37,"0")</f>
        <v>0</v>
      </c>
      <c r="L33" s="9" t="str">
        <f>IF(Einzelbelegaufstellung!B37="Polizei",Einzelbelegaufstellung!H37,"0")</f>
        <v>0</v>
      </c>
      <c r="M33" s="9" t="str">
        <f>IF(Einzelbelegaufstellung!B37="Sanität",Einzelbelegaufstellung!H37,"0")</f>
        <v>0</v>
      </c>
      <c r="N33" s="9" t="str">
        <f>IF(Einzelbelegaufstellung!B37="Sonstige Ausgaben",Einzelbelegaufstellung!H37,"0")</f>
        <v>0</v>
      </c>
    </row>
    <row r="34" spans="1:14">
      <c r="A34" s="9">
        <v>33</v>
      </c>
      <c r="B34" s="9" t="str">
        <f>IF(Einzelbelegaufstellung!B38="Personal",Einzelbelegaufstellung!H38,"0")</f>
        <v>0</v>
      </c>
      <c r="C34" s="9" t="str">
        <f>IF(Einzelbelegaufstellung!B38="Material",Einzelbelegaufstellung!H38,"0")</f>
        <v>0</v>
      </c>
      <c r="D34" s="9" t="str">
        <f>IF(Einzelbelegaufstellung!B38="Druckausgaben",Einzelbelegaufstellung!H38,"0")</f>
        <v>0</v>
      </c>
      <c r="E34" s="9" t="str">
        <f>IF(Einzelbelegaufstellung!B38="Abgaben, Gebühren",Einzelbelegaufstellung!H38,"0")</f>
        <v>0</v>
      </c>
      <c r="F34" s="9" t="str">
        <f>IF(Einzelbelegaufstellung!B38="Mieten",Einzelbelegaufstellung!H38,"0")</f>
        <v>0</v>
      </c>
      <c r="G34" s="9" t="str">
        <f>IF(Einzelbelegaufstellung!B38="Kostenzuschüsse an SportlerInnen",Einzelbelegaufstellung!H38,"0")</f>
        <v>0</v>
      </c>
      <c r="H34" s="9" t="str">
        <f>IF(Einzelbelegaufstellung!B38="Kostenzuschüsse an TrainerInnen, FunktionärInnen",Einzelbelegaufstellung!H38,"0")</f>
        <v>0</v>
      </c>
      <c r="I34" s="9" t="str">
        <f>IF(Einzelbelegaufstellung!B38="Preisgelder",Einzelbelegaufstellung!H38,"0")</f>
        <v>0</v>
      </c>
      <c r="J34" s="9" t="str">
        <f>IF(Einzelbelegaufstellung!B38="Ausgaben für Ehrenpreise",Einzelbelegaufstellung!H38,"0")</f>
        <v>0</v>
      </c>
      <c r="K34" s="9" t="str">
        <f>IF(Einzelbelegaufstellung!B38="Werbeausgaben",Einzelbelegaufstellung!H38,"0")</f>
        <v>0</v>
      </c>
      <c r="L34" s="9" t="str">
        <f>IF(Einzelbelegaufstellung!B38="Polizei",Einzelbelegaufstellung!H38,"0")</f>
        <v>0</v>
      </c>
      <c r="M34" s="9" t="str">
        <f>IF(Einzelbelegaufstellung!B38="Sanität",Einzelbelegaufstellung!H38,"0")</f>
        <v>0</v>
      </c>
      <c r="N34" s="9" t="str">
        <f>IF(Einzelbelegaufstellung!B38="Sonstige Ausgaben",Einzelbelegaufstellung!H38,"0")</f>
        <v>0</v>
      </c>
    </row>
    <row r="35" spans="1:14">
      <c r="A35" s="9">
        <v>34</v>
      </c>
      <c r="B35" s="9" t="str">
        <f>IF(Einzelbelegaufstellung!B39="Personal",Einzelbelegaufstellung!H39,"0")</f>
        <v>0</v>
      </c>
      <c r="C35" s="9" t="str">
        <f>IF(Einzelbelegaufstellung!B39="Material",Einzelbelegaufstellung!H39,"0")</f>
        <v>0</v>
      </c>
      <c r="D35" s="9" t="str">
        <f>IF(Einzelbelegaufstellung!B39="Druckausgaben",Einzelbelegaufstellung!H39,"0")</f>
        <v>0</v>
      </c>
      <c r="E35" s="9" t="str">
        <f>IF(Einzelbelegaufstellung!B39="Abgaben, Gebühren",Einzelbelegaufstellung!H39,"0")</f>
        <v>0</v>
      </c>
      <c r="F35" s="9" t="str">
        <f>IF(Einzelbelegaufstellung!B39="Mieten",Einzelbelegaufstellung!H39,"0")</f>
        <v>0</v>
      </c>
      <c r="G35" s="9" t="str">
        <f>IF(Einzelbelegaufstellung!B39="Kostenzuschüsse an SportlerInnen",Einzelbelegaufstellung!H39,"0")</f>
        <v>0</v>
      </c>
      <c r="H35" s="9" t="str">
        <f>IF(Einzelbelegaufstellung!B39="Kostenzuschüsse an TrainerInnen, FunktionärInnen",Einzelbelegaufstellung!H39,"0")</f>
        <v>0</v>
      </c>
      <c r="I35" s="9" t="str">
        <f>IF(Einzelbelegaufstellung!B39="Preisgelder",Einzelbelegaufstellung!H39,"0")</f>
        <v>0</v>
      </c>
      <c r="J35" s="9" t="str">
        <f>IF(Einzelbelegaufstellung!B39="Ausgaben für Ehrenpreise",Einzelbelegaufstellung!H39,"0")</f>
        <v>0</v>
      </c>
      <c r="K35" s="9" t="str">
        <f>IF(Einzelbelegaufstellung!B39="Werbeausgaben",Einzelbelegaufstellung!H39,"0")</f>
        <v>0</v>
      </c>
      <c r="L35" s="9" t="str">
        <f>IF(Einzelbelegaufstellung!B39="Polizei",Einzelbelegaufstellung!H39,"0")</f>
        <v>0</v>
      </c>
      <c r="M35" s="9" t="str">
        <f>IF(Einzelbelegaufstellung!B39="Sanität",Einzelbelegaufstellung!H39,"0")</f>
        <v>0</v>
      </c>
      <c r="N35" s="9" t="str">
        <f>IF(Einzelbelegaufstellung!B39="Sonstige Ausgaben",Einzelbelegaufstellung!H39,"0")</f>
        <v>0</v>
      </c>
    </row>
    <row r="36" spans="1:14">
      <c r="A36" s="9">
        <v>35</v>
      </c>
      <c r="B36" s="9" t="str">
        <f>IF(Einzelbelegaufstellung!B40="Personal",Einzelbelegaufstellung!H40,"0")</f>
        <v>0</v>
      </c>
      <c r="C36" s="9" t="str">
        <f>IF(Einzelbelegaufstellung!B40="Material",Einzelbelegaufstellung!H40,"0")</f>
        <v>0</v>
      </c>
      <c r="D36" s="9" t="str">
        <f>IF(Einzelbelegaufstellung!B40="Druckausgaben",Einzelbelegaufstellung!H40,"0")</f>
        <v>0</v>
      </c>
      <c r="E36" s="9" t="str">
        <f>IF(Einzelbelegaufstellung!B40="Abgaben, Gebühren",Einzelbelegaufstellung!H40,"0")</f>
        <v>0</v>
      </c>
      <c r="F36" s="9" t="str">
        <f>IF(Einzelbelegaufstellung!B40="Mieten",Einzelbelegaufstellung!H40,"0")</f>
        <v>0</v>
      </c>
      <c r="G36" s="9" t="str">
        <f>IF(Einzelbelegaufstellung!B40="Kostenzuschüsse an SportlerInnen",Einzelbelegaufstellung!H40,"0")</f>
        <v>0</v>
      </c>
      <c r="H36" s="9" t="str">
        <f>IF(Einzelbelegaufstellung!B40="Kostenzuschüsse an TrainerInnen, FunktionärInnen",Einzelbelegaufstellung!H40,"0")</f>
        <v>0</v>
      </c>
      <c r="I36" s="9" t="str">
        <f>IF(Einzelbelegaufstellung!B40="Preisgelder",Einzelbelegaufstellung!H40,"0")</f>
        <v>0</v>
      </c>
      <c r="J36" s="9" t="str">
        <f>IF(Einzelbelegaufstellung!B40="Ausgaben für Ehrenpreise",Einzelbelegaufstellung!H40,"0")</f>
        <v>0</v>
      </c>
      <c r="K36" s="9" t="str">
        <f>IF(Einzelbelegaufstellung!B40="Werbeausgaben",Einzelbelegaufstellung!H40,"0")</f>
        <v>0</v>
      </c>
      <c r="L36" s="9" t="str">
        <f>IF(Einzelbelegaufstellung!B40="Polizei",Einzelbelegaufstellung!H40,"0")</f>
        <v>0</v>
      </c>
      <c r="M36" s="9" t="str">
        <f>IF(Einzelbelegaufstellung!B40="Sanität",Einzelbelegaufstellung!H40,"0")</f>
        <v>0</v>
      </c>
      <c r="N36" s="9" t="str">
        <f>IF(Einzelbelegaufstellung!B40="Sonstige Ausgaben",Einzelbelegaufstellung!H40,"0")</f>
        <v>0</v>
      </c>
    </row>
    <row r="37" spans="1:14">
      <c r="A37" s="9">
        <v>36</v>
      </c>
      <c r="B37" s="9" t="str">
        <f>IF(Einzelbelegaufstellung!B41="Personal",Einzelbelegaufstellung!H41,"0")</f>
        <v>0</v>
      </c>
      <c r="C37" s="9" t="str">
        <f>IF(Einzelbelegaufstellung!B41="Material",Einzelbelegaufstellung!H41,"0")</f>
        <v>0</v>
      </c>
      <c r="D37" s="9" t="str">
        <f>IF(Einzelbelegaufstellung!B41="Druckausgaben",Einzelbelegaufstellung!H41,"0")</f>
        <v>0</v>
      </c>
      <c r="E37" s="9" t="str">
        <f>IF(Einzelbelegaufstellung!B41="Abgaben, Gebühren",Einzelbelegaufstellung!H41,"0")</f>
        <v>0</v>
      </c>
      <c r="F37" s="9" t="str">
        <f>IF(Einzelbelegaufstellung!B41="Mieten",Einzelbelegaufstellung!H41,"0")</f>
        <v>0</v>
      </c>
      <c r="G37" s="9" t="str">
        <f>IF(Einzelbelegaufstellung!B41="Kostenzuschüsse an SportlerInnen",Einzelbelegaufstellung!H41,"0")</f>
        <v>0</v>
      </c>
      <c r="H37" s="9" t="str">
        <f>IF(Einzelbelegaufstellung!B41="Kostenzuschüsse an TrainerInnen, FunktionärInnen",Einzelbelegaufstellung!H41,"0")</f>
        <v>0</v>
      </c>
      <c r="I37" s="9" t="str">
        <f>IF(Einzelbelegaufstellung!B41="Preisgelder",Einzelbelegaufstellung!H41,"0")</f>
        <v>0</v>
      </c>
      <c r="J37" s="9" t="str">
        <f>IF(Einzelbelegaufstellung!B41="Ausgaben für Ehrenpreise",Einzelbelegaufstellung!H41,"0")</f>
        <v>0</v>
      </c>
      <c r="K37" s="9" t="str">
        <f>IF(Einzelbelegaufstellung!B41="Werbeausgaben",Einzelbelegaufstellung!H41,"0")</f>
        <v>0</v>
      </c>
      <c r="L37" s="9" t="str">
        <f>IF(Einzelbelegaufstellung!B41="Polizei",Einzelbelegaufstellung!H41,"0")</f>
        <v>0</v>
      </c>
      <c r="M37" s="9" t="str">
        <f>IF(Einzelbelegaufstellung!B41="Sanität",Einzelbelegaufstellung!H41,"0")</f>
        <v>0</v>
      </c>
      <c r="N37" s="9" t="str">
        <f>IF(Einzelbelegaufstellung!B41="Sonstige Ausgaben",Einzelbelegaufstellung!H41,"0")</f>
        <v>0</v>
      </c>
    </row>
    <row r="38" spans="1:14">
      <c r="A38" s="9">
        <v>37</v>
      </c>
      <c r="B38" s="9" t="str">
        <f>IF(Einzelbelegaufstellung!B42="Personal",Einzelbelegaufstellung!H42,"0")</f>
        <v>0</v>
      </c>
      <c r="C38" s="9" t="str">
        <f>IF(Einzelbelegaufstellung!B42="Material",Einzelbelegaufstellung!H42,"0")</f>
        <v>0</v>
      </c>
      <c r="D38" s="9" t="str">
        <f>IF(Einzelbelegaufstellung!B42="Druckausgaben",Einzelbelegaufstellung!H42,"0")</f>
        <v>0</v>
      </c>
      <c r="E38" s="9" t="str">
        <f>IF(Einzelbelegaufstellung!B42="Abgaben, Gebühren",Einzelbelegaufstellung!H42,"0")</f>
        <v>0</v>
      </c>
      <c r="F38" s="9" t="str">
        <f>IF(Einzelbelegaufstellung!B42="Mieten",Einzelbelegaufstellung!H42,"0")</f>
        <v>0</v>
      </c>
      <c r="G38" s="9" t="str">
        <f>IF(Einzelbelegaufstellung!B42="Kostenzuschüsse an SportlerInnen",Einzelbelegaufstellung!H42,"0")</f>
        <v>0</v>
      </c>
      <c r="H38" s="9" t="str">
        <f>IF(Einzelbelegaufstellung!B42="Kostenzuschüsse an TrainerInnen, FunktionärInnen",Einzelbelegaufstellung!H42,"0")</f>
        <v>0</v>
      </c>
      <c r="I38" s="9" t="str">
        <f>IF(Einzelbelegaufstellung!B42="Preisgelder",Einzelbelegaufstellung!H42,"0")</f>
        <v>0</v>
      </c>
      <c r="J38" s="9" t="str">
        <f>IF(Einzelbelegaufstellung!B42="Ausgaben für Ehrenpreise",Einzelbelegaufstellung!H42,"0")</f>
        <v>0</v>
      </c>
      <c r="K38" s="9" t="str">
        <f>IF(Einzelbelegaufstellung!B42="Werbeausgaben",Einzelbelegaufstellung!H42,"0")</f>
        <v>0</v>
      </c>
      <c r="L38" s="9" t="str">
        <f>IF(Einzelbelegaufstellung!B42="Polizei",Einzelbelegaufstellung!H42,"0")</f>
        <v>0</v>
      </c>
      <c r="M38" s="9" t="str">
        <f>IF(Einzelbelegaufstellung!B42="Sanität",Einzelbelegaufstellung!H42,"0")</f>
        <v>0</v>
      </c>
      <c r="N38" s="9" t="str">
        <f>IF(Einzelbelegaufstellung!B42="Sonstige Ausgaben",Einzelbelegaufstellung!H42,"0")</f>
        <v>0</v>
      </c>
    </row>
    <row r="39" spans="1:14">
      <c r="A39" s="9">
        <v>38</v>
      </c>
      <c r="B39" s="9" t="str">
        <f>IF(Einzelbelegaufstellung!B43="Personal",Einzelbelegaufstellung!H43,"0")</f>
        <v>0</v>
      </c>
      <c r="C39" s="9" t="str">
        <f>IF(Einzelbelegaufstellung!B43="Material",Einzelbelegaufstellung!H43,"0")</f>
        <v>0</v>
      </c>
      <c r="D39" s="9" t="str">
        <f>IF(Einzelbelegaufstellung!B43="Druckausgaben",Einzelbelegaufstellung!H43,"0")</f>
        <v>0</v>
      </c>
      <c r="E39" s="9" t="str">
        <f>IF(Einzelbelegaufstellung!B43="Abgaben, Gebühren",Einzelbelegaufstellung!H43,"0")</f>
        <v>0</v>
      </c>
      <c r="F39" s="9" t="str">
        <f>IF(Einzelbelegaufstellung!B43="Mieten",Einzelbelegaufstellung!H43,"0")</f>
        <v>0</v>
      </c>
      <c r="G39" s="9" t="str">
        <f>IF(Einzelbelegaufstellung!B43="Kostenzuschüsse an SportlerInnen",Einzelbelegaufstellung!H43,"0")</f>
        <v>0</v>
      </c>
      <c r="H39" s="9" t="str">
        <f>IF(Einzelbelegaufstellung!B43="Kostenzuschüsse an TrainerInnen, FunktionärInnen",Einzelbelegaufstellung!H43,"0")</f>
        <v>0</v>
      </c>
      <c r="I39" s="9" t="str">
        <f>IF(Einzelbelegaufstellung!B43="Preisgelder",Einzelbelegaufstellung!H43,"0")</f>
        <v>0</v>
      </c>
      <c r="J39" s="9" t="str">
        <f>IF(Einzelbelegaufstellung!B43="Ausgaben für Ehrenpreise",Einzelbelegaufstellung!H43,"0")</f>
        <v>0</v>
      </c>
      <c r="K39" s="9" t="str">
        <f>IF(Einzelbelegaufstellung!B43="Werbeausgaben",Einzelbelegaufstellung!H43,"0")</f>
        <v>0</v>
      </c>
      <c r="L39" s="9" t="str">
        <f>IF(Einzelbelegaufstellung!B43="Polizei",Einzelbelegaufstellung!H43,"0")</f>
        <v>0</v>
      </c>
      <c r="M39" s="9" t="str">
        <f>IF(Einzelbelegaufstellung!B43="Sanität",Einzelbelegaufstellung!H43,"0")</f>
        <v>0</v>
      </c>
      <c r="N39" s="9" t="str">
        <f>IF(Einzelbelegaufstellung!B43="Sonstige Ausgaben",Einzelbelegaufstellung!H43,"0")</f>
        <v>0</v>
      </c>
    </row>
    <row r="40" spans="1:14">
      <c r="A40" s="9">
        <v>39</v>
      </c>
      <c r="B40" s="9" t="str">
        <f>IF(Einzelbelegaufstellung!B44="Personal",Einzelbelegaufstellung!H44,"0")</f>
        <v>0</v>
      </c>
      <c r="C40" s="9" t="str">
        <f>IF(Einzelbelegaufstellung!B44="Material",Einzelbelegaufstellung!H44,"0")</f>
        <v>0</v>
      </c>
      <c r="D40" s="9" t="str">
        <f>IF(Einzelbelegaufstellung!B44="Druckausgaben",Einzelbelegaufstellung!H44,"0")</f>
        <v>0</v>
      </c>
      <c r="E40" s="9" t="str">
        <f>IF(Einzelbelegaufstellung!B44="Abgaben, Gebühren",Einzelbelegaufstellung!H44,"0")</f>
        <v>0</v>
      </c>
      <c r="F40" s="9" t="str">
        <f>IF(Einzelbelegaufstellung!B44="Mieten",Einzelbelegaufstellung!H44,"0")</f>
        <v>0</v>
      </c>
      <c r="G40" s="9" t="str">
        <f>IF(Einzelbelegaufstellung!B44="Kostenzuschüsse an SportlerInnen",Einzelbelegaufstellung!H44,"0")</f>
        <v>0</v>
      </c>
      <c r="H40" s="9" t="str">
        <f>IF(Einzelbelegaufstellung!B44="Kostenzuschüsse an TrainerInnen, FunktionärInnen",Einzelbelegaufstellung!H44,"0")</f>
        <v>0</v>
      </c>
      <c r="I40" s="9" t="str">
        <f>IF(Einzelbelegaufstellung!B44="Preisgelder",Einzelbelegaufstellung!H44,"0")</f>
        <v>0</v>
      </c>
      <c r="J40" s="9" t="str">
        <f>IF(Einzelbelegaufstellung!B44="Ausgaben für Ehrenpreise",Einzelbelegaufstellung!H44,"0")</f>
        <v>0</v>
      </c>
      <c r="K40" s="9" t="str">
        <f>IF(Einzelbelegaufstellung!B44="Werbeausgaben",Einzelbelegaufstellung!H44,"0")</f>
        <v>0</v>
      </c>
      <c r="L40" s="9" t="str">
        <f>IF(Einzelbelegaufstellung!B44="Polizei",Einzelbelegaufstellung!H44,"0")</f>
        <v>0</v>
      </c>
      <c r="M40" s="9" t="str">
        <f>IF(Einzelbelegaufstellung!B44="Sanität",Einzelbelegaufstellung!H44,"0")</f>
        <v>0</v>
      </c>
      <c r="N40" s="9" t="str">
        <f>IF(Einzelbelegaufstellung!B44="Sonstige Ausgaben",Einzelbelegaufstellung!H44,"0")</f>
        <v>0</v>
      </c>
    </row>
    <row r="41" spans="1:14">
      <c r="A41" s="9">
        <v>40</v>
      </c>
      <c r="B41" s="9" t="str">
        <f>IF(Einzelbelegaufstellung!B45="Personal",Einzelbelegaufstellung!H45,"0")</f>
        <v>0</v>
      </c>
      <c r="C41" s="9" t="str">
        <f>IF(Einzelbelegaufstellung!B45="Material",Einzelbelegaufstellung!H45,"0")</f>
        <v>0</v>
      </c>
      <c r="D41" s="9" t="str">
        <f>IF(Einzelbelegaufstellung!B45="Druckausgaben",Einzelbelegaufstellung!H45,"0")</f>
        <v>0</v>
      </c>
      <c r="E41" s="9" t="str">
        <f>IF(Einzelbelegaufstellung!B45="Abgaben, Gebühren",Einzelbelegaufstellung!H45,"0")</f>
        <v>0</v>
      </c>
      <c r="F41" s="9" t="str">
        <f>IF(Einzelbelegaufstellung!B45="Mieten",Einzelbelegaufstellung!H45,"0")</f>
        <v>0</v>
      </c>
      <c r="G41" s="9" t="str">
        <f>IF(Einzelbelegaufstellung!B45="Kostenzuschüsse an SportlerInnen",Einzelbelegaufstellung!H45,"0")</f>
        <v>0</v>
      </c>
      <c r="H41" s="9" t="str">
        <f>IF(Einzelbelegaufstellung!B45="Kostenzuschüsse an TrainerInnen, FunktionärInnen",Einzelbelegaufstellung!H45,"0")</f>
        <v>0</v>
      </c>
      <c r="I41" s="9" t="str">
        <f>IF(Einzelbelegaufstellung!B45="Preisgelder",Einzelbelegaufstellung!H45,"0")</f>
        <v>0</v>
      </c>
      <c r="J41" s="9" t="str">
        <f>IF(Einzelbelegaufstellung!B45="Ausgaben für Ehrenpreise",Einzelbelegaufstellung!H45,"0")</f>
        <v>0</v>
      </c>
      <c r="K41" s="9" t="str">
        <f>IF(Einzelbelegaufstellung!B45="Werbeausgaben",Einzelbelegaufstellung!H45,"0")</f>
        <v>0</v>
      </c>
      <c r="L41" s="9" t="str">
        <f>IF(Einzelbelegaufstellung!B45="Polizei",Einzelbelegaufstellung!H45,"0")</f>
        <v>0</v>
      </c>
      <c r="M41" s="9" t="str">
        <f>IF(Einzelbelegaufstellung!B45="Sanität",Einzelbelegaufstellung!H45,"0")</f>
        <v>0</v>
      </c>
      <c r="N41" s="9" t="str">
        <f>IF(Einzelbelegaufstellung!B45="Sonstige Ausgaben",Einzelbelegaufstellung!H45,"0")</f>
        <v>0</v>
      </c>
    </row>
    <row r="42" spans="1:14">
      <c r="A42" s="9">
        <v>41</v>
      </c>
      <c r="B42" s="9" t="str">
        <f>IF(Einzelbelegaufstellung!B52="Personal",Einzelbelegaufstellung!H52,"0")</f>
        <v>0</v>
      </c>
      <c r="C42" s="9" t="str">
        <f>IF(Einzelbelegaufstellung!B52="Material",Einzelbelegaufstellung!H52,"0")</f>
        <v>0</v>
      </c>
      <c r="D42" s="9" t="str">
        <f>IF(Einzelbelegaufstellung!B52="Druckausgaben",Einzelbelegaufstellung!H52,"0")</f>
        <v>0</v>
      </c>
      <c r="E42" s="9" t="str">
        <f>IF(Einzelbelegaufstellung!B52="Abgaben, Gebühren",Einzelbelegaufstellung!H52,"0")</f>
        <v>0</v>
      </c>
      <c r="F42" s="9" t="str">
        <f>IF(Einzelbelegaufstellung!B52="Mieten",Einzelbelegaufstellung!H52,"0")</f>
        <v>0</v>
      </c>
      <c r="G42" s="9" t="str">
        <f>IF(Einzelbelegaufstellung!B52="Kostenzuschüsse an SportlerInnen",Einzelbelegaufstellung!H52,"0")</f>
        <v>0</v>
      </c>
      <c r="H42" s="9" t="str">
        <f>IF(Einzelbelegaufstellung!B52="Kostenzuschüsse an TrainerInnen, FunktionärInnen",Einzelbelegaufstellung!H52,"0")</f>
        <v>0</v>
      </c>
      <c r="I42" s="9" t="str">
        <f>IF(Einzelbelegaufstellung!B52="Preisgelder",Einzelbelegaufstellung!H52,"0")</f>
        <v>0</v>
      </c>
      <c r="J42" s="9" t="str">
        <f>IF(Einzelbelegaufstellung!B52="Ausgaben für Ehrenpreise",Einzelbelegaufstellung!H52,"0")</f>
        <v>0</v>
      </c>
      <c r="K42" s="9" t="str">
        <f>IF(Einzelbelegaufstellung!B52="Werbeausgaben",Einzelbelegaufstellung!H52,"0")</f>
        <v>0</v>
      </c>
      <c r="L42" s="9" t="str">
        <f>IF(Einzelbelegaufstellung!B52="Polizei",Einzelbelegaufstellung!H52,"0")</f>
        <v>0</v>
      </c>
      <c r="M42" s="9" t="str">
        <f>IF(Einzelbelegaufstellung!B52="Sanität",Einzelbelegaufstellung!H52,"0")</f>
        <v>0</v>
      </c>
      <c r="N42" s="9" t="str">
        <f>IF(Einzelbelegaufstellung!B52="Sonstige Ausgaben",Einzelbelegaufstellung!H52,"0")</f>
        <v>0</v>
      </c>
    </row>
    <row r="43" spans="1:14">
      <c r="A43" s="9">
        <v>42</v>
      </c>
      <c r="B43" s="9" t="str">
        <f>IF(Einzelbelegaufstellung!B53="Personal",Einzelbelegaufstellung!H53,"0")</f>
        <v>0</v>
      </c>
      <c r="C43" s="9" t="str">
        <f>IF(Einzelbelegaufstellung!B53="Material",Einzelbelegaufstellung!H53,"0")</f>
        <v>0</v>
      </c>
      <c r="D43" s="9" t="str">
        <f>IF(Einzelbelegaufstellung!B53="Druckausgaben",Einzelbelegaufstellung!H53,"0")</f>
        <v>0</v>
      </c>
      <c r="E43" s="9" t="str">
        <f>IF(Einzelbelegaufstellung!B53="Abgaben, Gebühren",Einzelbelegaufstellung!H53,"0")</f>
        <v>0</v>
      </c>
      <c r="F43" s="9" t="str">
        <f>IF(Einzelbelegaufstellung!B53="Mieten",Einzelbelegaufstellung!H53,"0")</f>
        <v>0</v>
      </c>
      <c r="G43" s="9" t="str">
        <f>IF(Einzelbelegaufstellung!B53="Kostenzuschüsse an SportlerInnen",Einzelbelegaufstellung!H53,"0")</f>
        <v>0</v>
      </c>
      <c r="H43" s="9" t="str">
        <f>IF(Einzelbelegaufstellung!B53="Kostenzuschüsse an TrainerInnen, FunktionärInnen",Einzelbelegaufstellung!H53,"0")</f>
        <v>0</v>
      </c>
      <c r="I43" s="9" t="str">
        <f>IF(Einzelbelegaufstellung!B53="Preisgelder",Einzelbelegaufstellung!H53,"0")</f>
        <v>0</v>
      </c>
      <c r="J43" s="9" t="str">
        <f>IF(Einzelbelegaufstellung!B53="Ausgaben für Ehrenpreise",Einzelbelegaufstellung!H53,"0")</f>
        <v>0</v>
      </c>
      <c r="K43" s="9" t="str">
        <f>IF(Einzelbelegaufstellung!B53="Werbeausgaben",Einzelbelegaufstellung!H53,"0")</f>
        <v>0</v>
      </c>
      <c r="L43" s="9" t="str">
        <f>IF(Einzelbelegaufstellung!B53="Polizei",Einzelbelegaufstellung!H53,"0")</f>
        <v>0</v>
      </c>
      <c r="M43" s="9" t="str">
        <f>IF(Einzelbelegaufstellung!B53="Sanität",Einzelbelegaufstellung!H53,"0")</f>
        <v>0</v>
      </c>
      <c r="N43" s="9" t="str">
        <f>IF(Einzelbelegaufstellung!B53="Sonstige Ausgaben",Einzelbelegaufstellung!H53,"0")</f>
        <v>0</v>
      </c>
    </row>
    <row r="44" spans="1:14">
      <c r="A44" s="9">
        <v>43</v>
      </c>
      <c r="B44" s="9" t="str">
        <f>IF(Einzelbelegaufstellung!B54="Personal",Einzelbelegaufstellung!H54,"0")</f>
        <v>0</v>
      </c>
      <c r="C44" s="9" t="str">
        <f>IF(Einzelbelegaufstellung!B54="Material",Einzelbelegaufstellung!H54,"0")</f>
        <v>0</v>
      </c>
      <c r="D44" s="9" t="str">
        <f>IF(Einzelbelegaufstellung!B54="Druckausgaben",Einzelbelegaufstellung!H54,"0")</f>
        <v>0</v>
      </c>
      <c r="E44" s="9" t="str">
        <f>IF(Einzelbelegaufstellung!B54="Abgaben, Gebühren",Einzelbelegaufstellung!H54,"0")</f>
        <v>0</v>
      </c>
      <c r="F44" s="9" t="str">
        <f>IF(Einzelbelegaufstellung!B54="Mieten",Einzelbelegaufstellung!H54,"0")</f>
        <v>0</v>
      </c>
      <c r="G44" s="9" t="str">
        <f>IF(Einzelbelegaufstellung!B54="Kostenzuschüsse an SportlerInnen",Einzelbelegaufstellung!H54,"0")</f>
        <v>0</v>
      </c>
      <c r="H44" s="9" t="str">
        <f>IF(Einzelbelegaufstellung!B54="Kostenzuschüsse an TrainerInnen, FunktionärInnen",Einzelbelegaufstellung!H54,"0")</f>
        <v>0</v>
      </c>
      <c r="I44" s="9" t="str">
        <f>IF(Einzelbelegaufstellung!B54="Preisgelder",Einzelbelegaufstellung!H54,"0")</f>
        <v>0</v>
      </c>
      <c r="J44" s="9" t="str">
        <f>IF(Einzelbelegaufstellung!B54="Ausgaben für Ehrenpreise",Einzelbelegaufstellung!H54,"0")</f>
        <v>0</v>
      </c>
      <c r="K44" s="9" t="str">
        <f>IF(Einzelbelegaufstellung!B54="Werbeausgaben",Einzelbelegaufstellung!H54,"0")</f>
        <v>0</v>
      </c>
      <c r="L44" s="9" t="str">
        <f>IF(Einzelbelegaufstellung!B54="Polizei",Einzelbelegaufstellung!H54,"0")</f>
        <v>0</v>
      </c>
      <c r="M44" s="9" t="str">
        <f>IF(Einzelbelegaufstellung!B54="Sanität",Einzelbelegaufstellung!H54,"0")</f>
        <v>0</v>
      </c>
      <c r="N44" s="9" t="str">
        <f>IF(Einzelbelegaufstellung!B54="Sonstige Ausgaben",Einzelbelegaufstellung!H54,"0")</f>
        <v>0</v>
      </c>
    </row>
    <row r="45" spans="1:14">
      <c r="A45" s="9">
        <v>44</v>
      </c>
      <c r="B45" s="9" t="str">
        <f>IF(Einzelbelegaufstellung!B55="Personal",Einzelbelegaufstellung!H55,"0")</f>
        <v>0</v>
      </c>
      <c r="C45" s="9" t="str">
        <f>IF(Einzelbelegaufstellung!B55="Material",Einzelbelegaufstellung!H55,"0")</f>
        <v>0</v>
      </c>
      <c r="D45" s="9" t="str">
        <f>IF(Einzelbelegaufstellung!B55="Druckausgaben",Einzelbelegaufstellung!H55,"0")</f>
        <v>0</v>
      </c>
      <c r="E45" s="9" t="str">
        <f>IF(Einzelbelegaufstellung!B55="Abgaben, Gebühren",Einzelbelegaufstellung!H55,"0")</f>
        <v>0</v>
      </c>
      <c r="F45" s="9" t="str">
        <f>IF(Einzelbelegaufstellung!B55="Mieten",Einzelbelegaufstellung!H55,"0")</f>
        <v>0</v>
      </c>
      <c r="G45" s="9" t="str">
        <f>IF(Einzelbelegaufstellung!B55="Kostenzuschüsse an SportlerInnen",Einzelbelegaufstellung!H55,"0")</f>
        <v>0</v>
      </c>
      <c r="H45" s="9" t="str">
        <f>IF(Einzelbelegaufstellung!B55="Kostenzuschüsse an TrainerInnen, FunktionärInnen",Einzelbelegaufstellung!H55,"0")</f>
        <v>0</v>
      </c>
      <c r="I45" s="9" t="str">
        <f>IF(Einzelbelegaufstellung!B55="Preisgelder",Einzelbelegaufstellung!H55,"0")</f>
        <v>0</v>
      </c>
      <c r="J45" s="9" t="str">
        <f>IF(Einzelbelegaufstellung!B55="Ausgaben für Ehrenpreise",Einzelbelegaufstellung!H55,"0")</f>
        <v>0</v>
      </c>
      <c r="K45" s="9" t="str">
        <f>IF(Einzelbelegaufstellung!B55="Werbeausgaben",Einzelbelegaufstellung!H55,"0")</f>
        <v>0</v>
      </c>
      <c r="L45" s="9" t="str">
        <f>IF(Einzelbelegaufstellung!B55="Polizei",Einzelbelegaufstellung!H55,"0")</f>
        <v>0</v>
      </c>
      <c r="M45" s="9" t="str">
        <f>IF(Einzelbelegaufstellung!B55="Sanität",Einzelbelegaufstellung!H55,"0")</f>
        <v>0</v>
      </c>
      <c r="N45" s="9" t="str">
        <f>IF(Einzelbelegaufstellung!B55="Sonstige Ausgaben",Einzelbelegaufstellung!H55,"0")</f>
        <v>0</v>
      </c>
    </row>
    <row r="46" spans="1:14">
      <c r="A46" s="9">
        <v>45</v>
      </c>
      <c r="B46" s="9" t="str">
        <f>IF(Einzelbelegaufstellung!B56="Personal",Einzelbelegaufstellung!H56,"0")</f>
        <v>0</v>
      </c>
      <c r="C46" s="9" t="str">
        <f>IF(Einzelbelegaufstellung!B56="Material",Einzelbelegaufstellung!H56,"0")</f>
        <v>0</v>
      </c>
      <c r="D46" s="9" t="str">
        <f>IF(Einzelbelegaufstellung!B56="Druckausgaben",Einzelbelegaufstellung!H56,"0")</f>
        <v>0</v>
      </c>
      <c r="E46" s="9" t="str">
        <f>IF(Einzelbelegaufstellung!B56="Abgaben, Gebühren",Einzelbelegaufstellung!H56,"0")</f>
        <v>0</v>
      </c>
      <c r="F46" s="9" t="str">
        <f>IF(Einzelbelegaufstellung!B56="Mieten",Einzelbelegaufstellung!H56,"0")</f>
        <v>0</v>
      </c>
      <c r="G46" s="9" t="str">
        <f>IF(Einzelbelegaufstellung!B56="Kostenzuschüsse an SportlerInnen",Einzelbelegaufstellung!H56,"0")</f>
        <v>0</v>
      </c>
      <c r="H46" s="9" t="str">
        <f>IF(Einzelbelegaufstellung!B56="Kostenzuschüsse an TrainerInnen, FunktionärInnen",Einzelbelegaufstellung!H56,"0")</f>
        <v>0</v>
      </c>
      <c r="I46" s="9" t="str">
        <f>IF(Einzelbelegaufstellung!B56="Preisgelder",Einzelbelegaufstellung!H56,"0")</f>
        <v>0</v>
      </c>
      <c r="J46" s="9" t="str">
        <f>IF(Einzelbelegaufstellung!B56="Ausgaben für Ehrenpreise",Einzelbelegaufstellung!H56,"0")</f>
        <v>0</v>
      </c>
      <c r="K46" s="9" t="str">
        <f>IF(Einzelbelegaufstellung!B56="Werbeausgaben",Einzelbelegaufstellung!H56,"0")</f>
        <v>0</v>
      </c>
      <c r="L46" s="9" t="str">
        <f>IF(Einzelbelegaufstellung!B56="Polizei",Einzelbelegaufstellung!H56,"0")</f>
        <v>0</v>
      </c>
      <c r="M46" s="9" t="str">
        <f>IF(Einzelbelegaufstellung!B56="Sanität",Einzelbelegaufstellung!H56,"0")</f>
        <v>0</v>
      </c>
      <c r="N46" s="9" t="str">
        <f>IF(Einzelbelegaufstellung!B56="Sonstige Ausgaben",Einzelbelegaufstellung!H56,"0")</f>
        <v>0</v>
      </c>
    </row>
    <row r="47" spans="1:14">
      <c r="A47" s="9">
        <v>46</v>
      </c>
      <c r="B47" s="9" t="str">
        <f>IF(Einzelbelegaufstellung!B57="Personal",Einzelbelegaufstellung!H57,"0")</f>
        <v>0</v>
      </c>
      <c r="C47" s="9" t="str">
        <f>IF(Einzelbelegaufstellung!B57="Material",Einzelbelegaufstellung!H57,"0")</f>
        <v>0</v>
      </c>
      <c r="D47" s="9" t="str">
        <f>IF(Einzelbelegaufstellung!B57="Druckausgaben",Einzelbelegaufstellung!H57,"0")</f>
        <v>0</v>
      </c>
      <c r="E47" s="9" t="str">
        <f>IF(Einzelbelegaufstellung!B57="Abgaben, Gebühren",Einzelbelegaufstellung!H57,"0")</f>
        <v>0</v>
      </c>
      <c r="F47" s="9" t="str">
        <f>IF(Einzelbelegaufstellung!B57="Mieten",Einzelbelegaufstellung!H57,"0")</f>
        <v>0</v>
      </c>
      <c r="G47" s="9" t="str">
        <f>IF(Einzelbelegaufstellung!B57="Kostenzuschüsse an SportlerInnen",Einzelbelegaufstellung!H57,"0")</f>
        <v>0</v>
      </c>
      <c r="H47" s="9" t="str">
        <f>IF(Einzelbelegaufstellung!B57="Kostenzuschüsse an TrainerInnen, FunktionärInnen",Einzelbelegaufstellung!H57,"0")</f>
        <v>0</v>
      </c>
      <c r="I47" s="9" t="str">
        <f>IF(Einzelbelegaufstellung!B57="Preisgelder",Einzelbelegaufstellung!H57,"0")</f>
        <v>0</v>
      </c>
      <c r="J47" s="9" t="str">
        <f>IF(Einzelbelegaufstellung!B57="Ausgaben für Ehrenpreise",Einzelbelegaufstellung!H57,"0")</f>
        <v>0</v>
      </c>
      <c r="K47" s="9" t="str">
        <f>IF(Einzelbelegaufstellung!B57="Werbeausgaben",Einzelbelegaufstellung!H57,"0")</f>
        <v>0</v>
      </c>
      <c r="L47" s="9" t="str">
        <f>IF(Einzelbelegaufstellung!B57="Polizei",Einzelbelegaufstellung!H57,"0")</f>
        <v>0</v>
      </c>
      <c r="M47" s="9" t="str">
        <f>IF(Einzelbelegaufstellung!B57="Sanität",Einzelbelegaufstellung!H57,"0")</f>
        <v>0</v>
      </c>
      <c r="N47" s="9" t="str">
        <f>IF(Einzelbelegaufstellung!B57="Sonstige Ausgaben",Einzelbelegaufstellung!H57,"0")</f>
        <v>0</v>
      </c>
    </row>
    <row r="48" spans="1:14">
      <c r="A48" s="9">
        <v>47</v>
      </c>
      <c r="B48" s="9" t="str">
        <f>IF(Einzelbelegaufstellung!B58="Personal",Einzelbelegaufstellung!H58,"0")</f>
        <v>0</v>
      </c>
      <c r="C48" s="9" t="str">
        <f>IF(Einzelbelegaufstellung!B58="Material",Einzelbelegaufstellung!H58,"0")</f>
        <v>0</v>
      </c>
      <c r="D48" s="9" t="str">
        <f>IF(Einzelbelegaufstellung!B58="Druckausgaben",Einzelbelegaufstellung!H58,"0")</f>
        <v>0</v>
      </c>
      <c r="E48" s="9" t="str">
        <f>IF(Einzelbelegaufstellung!B58="Abgaben, Gebühren",Einzelbelegaufstellung!H58,"0")</f>
        <v>0</v>
      </c>
      <c r="F48" s="9" t="str">
        <f>IF(Einzelbelegaufstellung!B58="Mieten",Einzelbelegaufstellung!H58,"0")</f>
        <v>0</v>
      </c>
      <c r="G48" s="9" t="str">
        <f>IF(Einzelbelegaufstellung!B58="Kostenzuschüsse an SportlerInnen",Einzelbelegaufstellung!H58,"0")</f>
        <v>0</v>
      </c>
      <c r="H48" s="9" t="str">
        <f>IF(Einzelbelegaufstellung!B58="Kostenzuschüsse an TrainerInnen, FunktionärInnen",Einzelbelegaufstellung!H58,"0")</f>
        <v>0</v>
      </c>
      <c r="I48" s="9" t="str">
        <f>IF(Einzelbelegaufstellung!B58="Preisgelder",Einzelbelegaufstellung!H58,"0")</f>
        <v>0</v>
      </c>
      <c r="J48" s="9" t="str">
        <f>IF(Einzelbelegaufstellung!B58="Ausgaben für Ehrenpreise",Einzelbelegaufstellung!H58,"0")</f>
        <v>0</v>
      </c>
      <c r="K48" s="9" t="str">
        <f>IF(Einzelbelegaufstellung!B58="Werbeausgaben",Einzelbelegaufstellung!H58,"0")</f>
        <v>0</v>
      </c>
      <c r="L48" s="9" t="str">
        <f>IF(Einzelbelegaufstellung!B58="Polizei",Einzelbelegaufstellung!H58,"0")</f>
        <v>0</v>
      </c>
      <c r="M48" s="9" t="str">
        <f>IF(Einzelbelegaufstellung!B58="Sanität",Einzelbelegaufstellung!H58,"0")</f>
        <v>0</v>
      </c>
      <c r="N48" s="9" t="str">
        <f>IF(Einzelbelegaufstellung!B58="Sonstige Ausgaben",Einzelbelegaufstellung!H58,"0")</f>
        <v>0</v>
      </c>
    </row>
    <row r="49" spans="1:14">
      <c r="A49" s="9">
        <v>48</v>
      </c>
      <c r="B49" s="9" t="str">
        <f>IF(Einzelbelegaufstellung!B59="Personal",Einzelbelegaufstellung!H59,"0")</f>
        <v>0</v>
      </c>
      <c r="C49" s="9" t="str">
        <f>IF(Einzelbelegaufstellung!B59="Material",Einzelbelegaufstellung!H59,"0")</f>
        <v>0</v>
      </c>
      <c r="D49" s="9" t="str">
        <f>IF(Einzelbelegaufstellung!B59="Druckausgaben",Einzelbelegaufstellung!H59,"0")</f>
        <v>0</v>
      </c>
      <c r="E49" s="9" t="str">
        <f>IF(Einzelbelegaufstellung!B59="Abgaben, Gebühren",Einzelbelegaufstellung!H59,"0")</f>
        <v>0</v>
      </c>
      <c r="F49" s="9" t="str">
        <f>IF(Einzelbelegaufstellung!B59="Mieten",Einzelbelegaufstellung!H59,"0")</f>
        <v>0</v>
      </c>
      <c r="G49" s="9" t="str">
        <f>IF(Einzelbelegaufstellung!B59="Kostenzuschüsse an SportlerInnen",Einzelbelegaufstellung!H59,"0")</f>
        <v>0</v>
      </c>
      <c r="H49" s="9" t="str">
        <f>IF(Einzelbelegaufstellung!B59="Kostenzuschüsse an TrainerInnen, FunktionärInnen",Einzelbelegaufstellung!H59,"0")</f>
        <v>0</v>
      </c>
      <c r="I49" s="9" t="str">
        <f>IF(Einzelbelegaufstellung!B59="Preisgelder",Einzelbelegaufstellung!H59,"0")</f>
        <v>0</v>
      </c>
      <c r="J49" s="9" t="str">
        <f>IF(Einzelbelegaufstellung!B59="Ausgaben für Ehrenpreise",Einzelbelegaufstellung!H59,"0")</f>
        <v>0</v>
      </c>
      <c r="K49" s="9" t="str">
        <f>IF(Einzelbelegaufstellung!B59="Werbeausgaben",Einzelbelegaufstellung!H59,"0")</f>
        <v>0</v>
      </c>
      <c r="L49" s="9" t="str">
        <f>IF(Einzelbelegaufstellung!B59="Polizei",Einzelbelegaufstellung!H59,"0")</f>
        <v>0</v>
      </c>
      <c r="M49" s="9" t="str">
        <f>IF(Einzelbelegaufstellung!B59="Sanität",Einzelbelegaufstellung!H59,"0")</f>
        <v>0</v>
      </c>
      <c r="N49" s="9" t="str">
        <f>IF(Einzelbelegaufstellung!B59="Sonstige Ausgaben",Einzelbelegaufstellung!H59,"0")</f>
        <v>0</v>
      </c>
    </row>
    <row r="50" spans="1:14">
      <c r="A50" s="9">
        <v>49</v>
      </c>
      <c r="B50" s="9" t="str">
        <f>IF(Einzelbelegaufstellung!B60="Personal",Einzelbelegaufstellung!H60,"0")</f>
        <v>0</v>
      </c>
      <c r="C50" s="9" t="str">
        <f>IF(Einzelbelegaufstellung!B60="Material",Einzelbelegaufstellung!H60,"0")</f>
        <v>0</v>
      </c>
      <c r="D50" s="9" t="str">
        <f>IF(Einzelbelegaufstellung!B60="Druckausgaben",Einzelbelegaufstellung!H60,"0")</f>
        <v>0</v>
      </c>
      <c r="E50" s="9" t="str">
        <f>IF(Einzelbelegaufstellung!B60="Abgaben, Gebühren",Einzelbelegaufstellung!H60,"0")</f>
        <v>0</v>
      </c>
      <c r="F50" s="9" t="str">
        <f>IF(Einzelbelegaufstellung!B60="Mieten",Einzelbelegaufstellung!H60,"0")</f>
        <v>0</v>
      </c>
      <c r="G50" s="9" t="str">
        <f>IF(Einzelbelegaufstellung!B60="Kostenzuschüsse an SportlerInnen",Einzelbelegaufstellung!H60,"0")</f>
        <v>0</v>
      </c>
      <c r="H50" s="9" t="str">
        <f>IF(Einzelbelegaufstellung!B60="Kostenzuschüsse an TrainerInnen, FunktionärInnen",Einzelbelegaufstellung!H60,"0")</f>
        <v>0</v>
      </c>
      <c r="I50" s="9" t="str">
        <f>IF(Einzelbelegaufstellung!B60="Preisgelder",Einzelbelegaufstellung!H60,"0")</f>
        <v>0</v>
      </c>
      <c r="J50" s="9" t="str">
        <f>IF(Einzelbelegaufstellung!B60="Ausgaben für Ehrenpreise",Einzelbelegaufstellung!H60,"0")</f>
        <v>0</v>
      </c>
      <c r="K50" s="9" t="str">
        <f>IF(Einzelbelegaufstellung!B60="Werbeausgaben",Einzelbelegaufstellung!H60,"0")</f>
        <v>0</v>
      </c>
      <c r="L50" s="9" t="str">
        <f>IF(Einzelbelegaufstellung!B60="Polizei",Einzelbelegaufstellung!H60,"0")</f>
        <v>0</v>
      </c>
      <c r="M50" s="9" t="str">
        <f>IF(Einzelbelegaufstellung!B60="Sanität",Einzelbelegaufstellung!H60,"0")</f>
        <v>0</v>
      </c>
      <c r="N50" s="9" t="str">
        <f>IF(Einzelbelegaufstellung!B60="Sonstige Ausgaben",Einzelbelegaufstellung!H60,"0")</f>
        <v>0</v>
      </c>
    </row>
    <row r="51" spans="1:14">
      <c r="A51" s="9">
        <v>50</v>
      </c>
      <c r="B51" s="9" t="str">
        <f>IF(Einzelbelegaufstellung!B61="Personal",Einzelbelegaufstellung!H61,"0")</f>
        <v>0</v>
      </c>
      <c r="C51" s="9" t="str">
        <f>IF(Einzelbelegaufstellung!B61="Material",Einzelbelegaufstellung!H61,"0")</f>
        <v>0</v>
      </c>
      <c r="D51" s="9" t="str">
        <f>IF(Einzelbelegaufstellung!B61="Druckausgaben",Einzelbelegaufstellung!H61,"0")</f>
        <v>0</v>
      </c>
      <c r="E51" s="9" t="str">
        <f>IF(Einzelbelegaufstellung!B61="Abgaben, Gebühren",Einzelbelegaufstellung!H61,"0")</f>
        <v>0</v>
      </c>
      <c r="F51" s="9" t="str">
        <f>IF(Einzelbelegaufstellung!B61="Mieten",Einzelbelegaufstellung!H61,"0")</f>
        <v>0</v>
      </c>
      <c r="G51" s="9" t="str">
        <f>IF(Einzelbelegaufstellung!B61="Kostenzuschüsse an SportlerInnen",Einzelbelegaufstellung!H61,"0")</f>
        <v>0</v>
      </c>
      <c r="H51" s="9" t="str">
        <f>IF(Einzelbelegaufstellung!B61="Kostenzuschüsse an TrainerInnen, FunktionärInnen",Einzelbelegaufstellung!H61,"0")</f>
        <v>0</v>
      </c>
      <c r="I51" s="9" t="str">
        <f>IF(Einzelbelegaufstellung!B61="Preisgelder",Einzelbelegaufstellung!H61,"0")</f>
        <v>0</v>
      </c>
      <c r="J51" s="9" t="str">
        <f>IF(Einzelbelegaufstellung!B61="Ausgaben für Ehrenpreise",Einzelbelegaufstellung!H61,"0")</f>
        <v>0</v>
      </c>
      <c r="K51" s="9" t="str">
        <f>IF(Einzelbelegaufstellung!B61="Werbeausgaben",Einzelbelegaufstellung!H61,"0")</f>
        <v>0</v>
      </c>
      <c r="L51" s="9" t="str">
        <f>IF(Einzelbelegaufstellung!B61="Polizei",Einzelbelegaufstellung!H61,"0")</f>
        <v>0</v>
      </c>
      <c r="M51" s="9" t="str">
        <f>IF(Einzelbelegaufstellung!B61="Sanität",Einzelbelegaufstellung!H61,"0")</f>
        <v>0</v>
      </c>
      <c r="N51" s="9" t="str">
        <f>IF(Einzelbelegaufstellung!B61="Sonstige Ausgaben",Einzelbelegaufstellung!H61,"0")</f>
        <v>0</v>
      </c>
    </row>
    <row r="52" spans="1:14">
      <c r="A52" s="9">
        <v>51</v>
      </c>
      <c r="B52" s="9" t="str">
        <f>IF(Einzelbelegaufstellung!B62="Personal",Einzelbelegaufstellung!H62,"0")</f>
        <v>0</v>
      </c>
      <c r="C52" s="9" t="str">
        <f>IF(Einzelbelegaufstellung!B62="Material",Einzelbelegaufstellung!H62,"0")</f>
        <v>0</v>
      </c>
      <c r="D52" s="9" t="str">
        <f>IF(Einzelbelegaufstellung!B62="Druckausgaben",Einzelbelegaufstellung!H62,"0")</f>
        <v>0</v>
      </c>
      <c r="E52" s="9" t="str">
        <f>IF(Einzelbelegaufstellung!B62="Abgaben, Gebühren",Einzelbelegaufstellung!H62,"0")</f>
        <v>0</v>
      </c>
      <c r="F52" s="9" t="str">
        <f>IF(Einzelbelegaufstellung!B62="Mieten",Einzelbelegaufstellung!H62,"0")</f>
        <v>0</v>
      </c>
      <c r="G52" s="9" t="str">
        <f>IF(Einzelbelegaufstellung!B62="Kostenzuschüsse an SportlerInnen",Einzelbelegaufstellung!H62,"0")</f>
        <v>0</v>
      </c>
      <c r="H52" s="9" t="str">
        <f>IF(Einzelbelegaufstellung!B62="Kostenzuschüsse an TrainerInnen, FunktionärInnen",Einzelbelegaufstellung!H62,"0")</f>
        <v>0</v>
      </c>
      <c r="I52" s="9" t="str">
        <f>IF(Einzelbelegaufstellung!B62="Preisgelder",Einzelbelegaufstellung!H62,"0")</f>
        <v>0</v>
      </c>
      <c r="J52" s="9" t="str">
        <f>IF(Einzelbelegaufstellung!B62="Ausgaben für Ehrenpreise",Einzelbelegaufstellung!H62,"0")</f>
        <v>0</v>
      </c>
      <c r="K52" s="9" t="str">
        <f>IF(Einzelbelegaufstellung!B62="Werbeausgaben",Einzelbelegaufstellung!H62,"0")</f>
        <v>0</v>
      </c>
      <c r="L52" s="9" t="str">
        <f>IF(Einzelbelegaufstellung!B62="Polizei",Einzelbelegaufstellung!H62,"0")</f>
        <v>0</v>
      </c>
      <c r="M52" s="9" t="str">
        <f>IF(Einzelbelegaufstellung!B62="Sanität",Einzelbelegaufstellung!H62,"0")</f>
        <v>0</v>
      </c>
      <c r="N52" s="9" t="str">
        <f>IF(Einzelbelegaufstellung!B62="Sonstige Ausgaben",Einzelbelegaufstellung!H62,"0")</f>
        <v>0</v>
      </c>
    </row>
    <row r="53" spans="1:14">
      <c r="A53" s="9">
        <v>52</v>
      </c>
      <c r="B53" s="9" t="str">
        <f>IF(Einzelbelegaufstellung!B63="Personal",Einzelbelegaufstellung!H63,"0")</f>
        <v>0</v>
      </c>
      <c r="C53" s="9" t="str">
        <f>IF(Einzelbelegaufstellung!B63="Material",Einzelbelegaufstellung!H63,"0")</f>
        <v>0</v>
      </c>
      <c r="D53" s="9" t="str">
        <f>IF(Einzelbelegaufstellung!B63="Druckausgaben",Einzelbelegaufstellung!H63,"0")</f>
        <v>0</v>
      </c>
      <c r="E53" s="9" t="str">
        <f>IF(Einzelbelegaufstellung!B63="Abgaben, Gebühren",Einzelbelegaufstellung!H63,"0")</f>
        <v>0</v>
      </c>
      <c r="F53" s="9" t="str">
        <f>IF(Einzelbelegaufstellung!B63="Mieten",Einzelbelegaufstellung!H63,"0")</f>
        <v>0</v>
      </c>
      <c r="G53" s="9" t="str">
        <f>IF(Einzelbelegaufstellung!B63="Kostenzuschüsse an SportlerInnen",Einzelbelegaufstellung!H63,"0")</f>
        <v>0</v>
      </c>
      <c r="H53" s="9" t="str">
        <f>IF(Einzelbelegaufstellung!B63="Kostenzuschüsse an TrainerInnen, FunktionärInnen",Einzelbelegaufstellung!H63,"0")</f>
        <v>0</v>
      </c>
      <c r="I53" s="9" t="str">
        <f>IF(Einzelbelegaufstellung!B63="Preisgelder",Einzelbelegaufstellung!H63,"0")</f>
        <v>0</v>
      </c>
      <c r="J53" s="9" t="str">
        <f>IF(Einzelbelegaufstellung!B63="Ausgaben für Ehrenpreise",Einzelbelegaufstellung!H63,"0")</f>
        <v>0</v>
      </c>
      <c r="K53" s="9" t="str">
        <f>IF(Einzelbelegaufstellung!B63="Werbeausgaben",Einzelbelegaufstellung!H63,"0")</f>
        <v>0</v>
      </c>
      <c r="L53" s="9" t="str">
        <f>IF(Einzelbelegaufstellung!B63="Polizei",Einzelbelegaufstellung!H63,"0")</f>
        <v>0</v>
      </c>
      <c r="M53" s="9" t="str">
        <f>IF(Einzelbelegaufstellung!B63="Sanität",Einzelbelegaufstellung!H63,"0")</f>
        <v>0</v>
      </c>
      <c r="N53" s="9" t="str">
        <f>IF(Einzelbelegaufstellung!B63="Sonstige Ausgaben",Einzelbelegaufstellung!H63,"0")</f>
        <v>0</v>
      </c>
    </row>
    <row r="54" spans="1:14">
      <c r="A54" s="9">
        <v>53</v>
      </c>
      <c r="B54" s="9" t="str">
        <f>IF(Einzelbelegaufstellung!B64="Personal",Einzelbelegaufstellung!H64,"0")</f>
        <v>0</v>
      </c>
      <c r="C54" s="9" t="str">
        <f>IF(Einzelbelegaufstellung!B64="Material",Einzelbelegaufstellung!H64,"0")</f>
        <v>0</v>
      </c>
      <c r="D54" s="9" t="str">
        <f>IF(Einzelbelegaufstellung!B64="Druckausgaben",Einzelbelegaufstellung!H64,"0")</f>
        <v>0</v>
      </c>
      <c r="E54" s="9" t="str">
        <f>IF(Einzelbelegaufstellung!B64="Abgaben, Gebühren",Einzelbelegaufstellung!H64,"0")</f>
        <v>0</v>
      </c>
      <c r="F54" s="9" t="str">
        <f>IF(Einzelbelegaufstellung!B64="Mieten",Einzelbelegaufstellung!H64,"0")</f>
        <v>0</v>
      </c>
      <c r="G54" s="9" t="str">
        <f>IF(Einzelbelegaufstellung!B64="Kostenzuschüsse an SportlerInnen",Einzelbelegaufstellung!H64,"0")</f>
        <v>0</v>
      </c>
      <c r="H54" s="9" t="str">
        <f>IF(Einzelbelegaufstellung!B64="Kostenzuschüsse an TrainerInnen, FunktionärInnen",Einzelbelegaufstellung!H64,"0")</f>
        <v>0</v>
      </c>
      <c r="I54" s="9" t="str">
        <f>IF(Einzelbelegaufstellung!B64="Preisgelder",Einzelbelegaufstellung!H64,"0")</f>
        <v>0</v>
      </c>
      <c r="J54" s="9" t="str">
        <f>IF(Einzelbelegaufstellung!B64="Ausgaben für Ehrenpreise",Einzelbelegaufstellung!H64,"0")</f>
        <v>0</v>
      </c>
      <c r="K54" s="9" t="str">
        <f>IF(Einzelbelegaufstellung!B64="Werbeausgaben",Einzelbelegaufstellung!H64,"0")</f>
        <v>0</v>
      </c>
      <c r="L54" s="9" t="str">
        <f>IF(Einzelbelegaufstellung!B64="Polizei",Einzelbelegaufstellung!H64,"0")</f>
        <v>0</v>
      </c>
      <c r="M54" s="9" t="str">
        <f>IF(Einzelbelegaufstellung!B64="Sanität",Einzelbelegaufstellung!H64,"0")</f>
        <v>0</v>
      </c>
      <c r="N54" s="9" t="str">
        <f>IF(Einzelbelegaufstellung!B64="Sonstige Ausgaben",Einzelbelegaufstellung!H64,"0")</f>
        <v>0</v>
      </c>
    </row>
    <row r="55" spans="1:14">
      <c r="A55" s="9">
        <v>54</v>
      </c>
      <c r="B55" s="9" t="str">
        <f>IF(Einzelbelegaufstellung!B65="Personal",Einzelbelegaufstellung!H65,"0")</f>
        <v>0</v>
      </c>
      <c r="C55" s="9" t="str">
        <f>IF(Einzelbelegaufstellung!B65="Material",Einzelbelegaufstellung!H65,"0")</f>
        <v>0</v>
      </c>
      <c r="D55" s="9" t="str">
        <f>IF(Einzelbelegaufstellung!B65="Druckausgaben",Einzelbelegaufstellung!H65,"0")</f>
        <v>0</v>
      </c>
      <c r="E55" s="9" t="str">
        <f>IF(Einzelbelegaufstellung!B65="Abgaben, Gebühren",Einzelbelegaufstellung!H65,"0")</f>
        <v>0</v>
      </c>
      <c r="F55" s="9" t="str">
        <f>IF(Einzelbelegaufstellung!B65="Mieten",Einzelbelegaufstellung!H65,"0")</f>
        <v>0</v>
      </c>
      <c r="G55" s="9" t="str">
        <f>IF(Einzelbelegaufstellung!B65="Kostenzuschüsse an SportlerInnen",Einzelbelegaufstellung!H65,"0")</f>
        <v>0</v>
      </c>
      <c r="H55" s="9" t="str">
        <f>IF(Einzelbelegaufstellung!B65="Kostenzuschüsse an TrainerInnen, FunktionärInnen",Einzelbelegaufstellung!H65,"0")</f>
        <v>0</v>
      </c>
      <c r="I55" s="9" t="str">
        <f>IF(Einzelbelegaufstellung!B65="Preisgelder",Einzelbelegaufstellung!H65,"0")</f>
        <v>0</v>
      </c>
      <c r="J55" s="9" t="str">
        <f>IF(Einzelbelegaufstellung!B65="Ausgaben für Ehrenpreise",Einzelbelegaufstellung!H65,"0")</f>
        <v>0</v>
      </c>
      <c r="K55" s="9" t="str">
        <f>IF(Einzelbelegaufstellung!B65="Werbeausgaben",Einzelbelegaufstellung!H65,"0")</f>
        <v>0</v>
      </c>
      <c r="L55" s="9" t="str">
        <f>IF(Einzelbelegaufstellung!B65="Polizei",Einzelbelegaufstellung!H65,"0")</f>
        <v>0</v>
      </c>
      <c r="M55" s="9" t="str">
        <f>IF(Einzelbelegaufstellung!B65="Sanität",Einzelbelegaufstellung!H65,"0")</f>
        <v>0</v>
      </c>
      <c r="N55" s="9" t="str">
        <f>IF(Einzelbelegaufstellung!B65="Sonstige Ausgaben",Einzelbelegaufstellung!H65,"0")</f>
        <v>0</v>
      </c>
    </row>
    <row r="56" spans="1:14">
      <c r="A56" s="9">
        <v>55</v>
      </c>
      <c r="B56" s="9" t="str">
        <f>IF(Einzelbelegaufstellung!B66="Personal",Einzelbelegaufstellung!H66,"0")</f>
        <v>0</v>
      </c>
      <c r="C56" s="9" t="str">
        <f>IF(Einzelbelegaufstellung!B66="Material",Einzelbelegaufstellung!H66,"0")</f>
        <v>0</v>
      </c>
      <c r="D56" s="9" t="str">
        <f>IF(Einzelbelegaufstellung!B66="Druckausgaben",Einzelbelegaufstellung!H66,"0")</f>
        <v>0</v>
      </c>
      <c r="E56" s="9" t="str">
        <f>IF(Einzelbelegaufstellung!B66="Abgaben, Gebühren",Einzelbelegaufstellung!H66,"0")</f>
        <v>0</v>
      </c>
      <c r="F56" s="9" t="str">
        <f>IF(Einzelbelegaufstellung!B66="Mieten",Einzelbelegaufstellung!H66,"0")</f>
        <v>0</v>
      </c>
      <c r="G56" s="9" t="str">
        <f>IF(Einzelbelegaufstellung!B66="Kostenzuschüsse an SportlerInnen",Einzelbelegaufstellung!H66,"0")</f>
        <v>0</v>
      </c>
      <c r="H56" s="9" t="str">
        <f>IF(Einzelbelegaufstellung!B66="Kostenzuschüsse an TrainerInnen, FunktionärInnen",Einzelbelegaufstellung!H66,"0")</f>
        <v>0</v>
      </c>
      <c r="I56" s="9" t="str">
        <f>IF(Einzelbelegaufstellung!B66="Preisgelder",Einzelbelegaufstellung!H66,"0")</f>
        <v>0</v>
      </c>
      <c r="J56" s="9" t="str">
        <f>IF(Einzelbelegaufstellung!B66="Ausgaben für Ehrenpreise",Einzelbelegaufstellung!H66,"0")</f>
        <v>0</v>
      </c>
      <c r="K56" s="9" t="str">
        <f>IF(Einzelbelegaufstellung!B66="Werbeausgaben",Einzelbelegaufstellung!H66,"0")</f>
        <v>0</v>
      </c>
      <c r="L56" s="9" t="str">
        <f>IF(Einzelbelegaufstellung!B66="Polizei",Einzelbelegaufstellung!H66,"0")</f>
        <v>0</v>
      </c>
      <c r="M56" s="9" t="str">
        <f>IF(Einzelbelegaufstellung!B66="Sanität",Einzelbelegaufstellung!H66,"0")</f>
        <v>0</v>
      </c>
      <c r="N56" s="9" t="str">
        <f>IF(Einzelbelegaufstellung!B66="Sonstige Ausgaben",Einzelbelegaufstellung!H66,"0")</f>
        <v>0</v>
      </c>
    </row>
    <row r="57" spans="1:14">
      <c r="A57" s="9">
        <v>56</v>
      </c>
      <c r="B57" s="9" t="str">
        <f>IF(Einzelbelegaufstellung!B67="Personal",Einzelbelegaufstellung!H67,"0")</f>
        <v>0</v>
      </c>
      <c r="C57" s="9" t="str">
        <f>IF(Einzelbelegaufstellung!B67="Material",Einzelbelegaufstellung!H67,"0")</f>
        <v>0</v>
      </c>
      <c r="D57" s="9" t="str">
        <f>IF(Einzelbelegaufstellung!B67="Druckausgaben",Einzelbelegaufstellung!H67,"0")</f>
        <v>0</v>
      </c>
      <c r="E57" s="9" t="str">
        <f>IF(Einzelbelegaufstellung!B67="Abgaben, Gebühren",Einzelbelegaufstellung!H67,"0")</f>
        <v>0</v>
      </c>
      <c r="F57" s="9" t="str">
        <f>IF(Einzelbelegaufstellung!B67="Mieten",Einzelbelegaufstellung!H67,"0")</f>
        <v>0</v>
      </c>
      <c r="G57" s="9" t="str">
        <f>IF(Einzelbelegaufstellung!B67="Kostenzuschüsse an SportlerInnen",Einzelbelegaufstellung!H67,"0")</f>
        <v>0</v>
      </c>
      <c r="H57" s="9" t="str">
        <f>IF(Einzelbelegaufstellung!B67="Kostenzuschüsse an TrainerInnen, FunktionärInnen",Einzelbelegaufstellung!H67,"0")</f>
        <v>0</v>
      </c>
      <c r="I57" s="9" t="str">
        <f>IF(Einzelbelegaufstellung!B67="Preisgelder",Einzelbelegaufstellung!H67,"0")</f>
        <v>0</v>
      </c>
      <c r="J57" s="9" t="str">
        <f>IF(Einzelbelegaufstellung!B67="Ausgaben für Ehrenpreise",Einzelbelegaufstellung!H67,"0")</f>
        <v>0</v>
      </c>
      <c r="K57" s="9" t="str">
        <f>IF(Einzelbelegaufstellung!B67="Werbeausgaben",Einzelbelegaufstellung!H67,"0")</f>
        <v>0</v>
      </c>
      <c r="L57" s="9" t="str">
        <f>IF(Einzelbelegaufstellung!B67="Polizei",Einzelbelegaufstellung!H67,"0")</f>
        <v>0</v>
      </c>
      <c r="M57" s="9" t="str">
        <f>IF(Einzelbelegaufstellung!B67="Sanität",Einzelbelegaufstellung!H67,"0")</f>
        <v>0</v>
      </c>
      <c r="N57" s="9" t="str">
        <f>IF(Einzelbelegaufstellung!B67="Sonstige Ausgaben",Einzelbelegaufstellung!H67,"0")</f>
        <v>0</v>
      </c>
    </row>
    <row r="58" spans="1:14">
      <c r="A58" s="9">
        <v>57</v>
      </c>
      <c r="B58" s="9" t="str">
        <f>IF(Einzelbelegaufstellung!B68="Personal",Einzelbelegaufstellung!H68,"0")</f>
        <v>0</v>
      </c>
      <c r="C58" s="9" t="str">
        <f>IF(Einzelbelegaufstellung!B68="Material",Einzelbelegaufstellung!H68,"0")</f>
        <v>0</v>
      </c>
      <c r="D58" s="9" t="str">
        <f>IF(Einzelbelegaufstellung!B68="Druckausgaben",Einzelbelegaufstellung!H68,"0")</f>
        <v>0</v>
      </c>
      <c r="E58" s="9" t="str">
        <f>IF(Einzelbelegaufstellung!B68="Abgaben, Gebühren",Einzelbelegaufstellung!H68,"0")</f>
        <v>0</v>
      </c>
      <c r="F58" s="9" t="str">
        <f>IF(Einzelbelegaufstellung!B68="Mieten",Einzelbelegaufstellung!H68,"0")</f>
        <v>0</v>
      </c>
      <c r="G58" s="9" t="str">
        <f>IF(Einzelbelegaufstellung!B68="Kostenzuschüsse an SportlerInnen",Einzelbelegaufstellung!H68,"0")</f>
        <v>0</v>
      </c>
      <c r="H58" s="9" t="str">
        <f>IF(Einzelbelegaufstellung!B68="Kostenzuschüsse an TrainerInnen, FunktionärInnen",Einzelbelegaufstellung!H68,"0")</f>
        <v>0</v>
      </c>
      <c r="I58" s="9" t="str">
        <f>IF(Einzelbelegaufstellung!B68="Preisgelder",Einzelbelegaufstellung!H68,"0")</f>
        <v>0</v>
      </c>
      <c r="J58" s="9" t="str">
        <f>IF(Einzelbelegaufstellung!B68="Ausgaben für Ehrenpreise",Einzelbelegaufstellung!H68,"0")</f>
        <v>0</v>
      </c>
      <c r="K58" s="9" t="str">
        <f>IF(Einzelbelegaufstellung!B68="Werbeausgaben",Einzelbelegaufstellung!H68,"0")</f>
        <v>0</v>
      </c>
      <c r="L58" s="9" t="str">
        <f>IF(Einzelbelegaufstellung!B68="Polizei",Einzelbelegaufstellung!H68,"0")</f>
        <v>0</v>
      </c>
      <c r="M58" s="9" t="str">
        <f>IF(Einzelbelegaufstellung!B68="Sanität",Einzelbelegaufstellung!H68,"0")</f>
        <v>0</v>
      </c>
      <c r="N58" s="9" t="str">
        <f>IF(Einzelbelegaufstellung!B68="Sonstige Ausgaben",Einzelbelegaufstellung!H68,"0")</f>
        <v>0</v>
      </c>
    </row>
    <row r="59" spans="1:14">
      <c r="A59" s="9">
        <v>58</v>
      </c>
      <c r="B59" s="9" t="str">
        <f>IF(Einzelbelegaufstellung!B69="Personal",Einzelbelegaufstellung!H69,"0")</f>
        <v>0</v>
      </c>
      <c r="C59" s="9" t="str">
        <f>IF(Einzelbelegaufstellung!B69="Material",Einzelbelegaufstellung!H69,"0")</f>
        <v>0</v>
      </c>
      <c r="D59" s="9" t="str">
        <f>IF(Einzelbelegaufstellung!B69="Druckausgaben",Einzelbelegaufstellung!H69,"0")</f>
        <v>0</v>
      </c>
      <c r="E59" s="9" t="str">
        <f>IF(Einzelbelegaufstellung!B69="Abgaben, Gebühren",Einzelbelegaufstellung!H69,"0")</f>
        <v>0</v>
      </c>
      <c r="F59" s="9" t="str">
        <f>IF(Einzelbelegaufstellung!B69="Mieten",Einzelbelegaufstellung!H69,"0")</f>
        <v>0</v>
      </c>
      <c r="G59" s="9" t="str">
        <f>IF(Einzelbelegaufstellung!B69="Kostenzuschüsse an SportlerInnen",Einzelbelegaufstellung!H69,"0")</f>
        <v>0</v>
      </c>
      <c r="H59" s="9" t="str">
        <f>IF(Einzelbelegaufstellung!B69="Kostenzuschüsse an TrainerInnen, FunktionärInnen",Einzelbelegaufstellung!H69,"0")</f>
        <v>0</v>
      </c>
      <c r="I59" s="9" t="str">
        <f>IF(Einzelbelegaufstellung!B69="Preisgelder",Einzelbelegaufstellung!H69,"0")</f>
        <v>0</v>
      </c>
      <c r="J59" s="9" t="str">
        <f>IF(Einzelbelegaufstellung!B69="Ausgaben für Ehrenpreise",Einzelbelegaufstellung!H69,"0")</f>
        <v>0</v>
      </c>
      <c r="K59" s="9" t="str">
        <f>IF(Einzelbelegaufstellung!B69="Werbeausgaben",Einzelbelegaufstellung!H69,"0")</f>
        <v>0</v>
      </c>
      <c r="L59" s="9" t="str">
        <f>IF(Einzelbelegaufstellung!B69="Polizei",Einzelbelegaufstellung!H69,"0")</f>
        <v>0</v>
      </c>
      <c r="M59" s="9" t="str">
        <f>IF(Einzelbelegaufstellung!B69="Sanität",Einzelbelegaufstellung!H69,"0")</f>
        <v>0</v>
      </c>
      <c r="N59" s="9" t="str">
        <f>IF(Einzelbelegaufstellung!B69="Sonstige Ausgaben",Einzelbelegaufstellung!H69,"0")</f>
        <v>0</v>
      </c>
    </row>
    <row r="60" spans="1:14">
      <c r="A60" s="9">
        <v>59</v>
      </c>
      <c r="B60" s="9" t="str">
        <f>IF(Einzelbelegaufstellung!B70="Personal",Einzelbelegaufstellung!H70,"0")</f>
        <v>0</v>
      </c>
      <c r="C60" s="9" t="str">
        <f>IF(Einzelbelegaufstellung!B70="Material",Einzelbelegaufstellung!H70,"0")</f>
        <v>0</v>
      </c>
      <c r="D60" s="9" t="str">
        <f>IF(Einzelbelegaufstellung!B70="Druckausgaben",Einzelbelegaufstellung!H70,"0")</f>
        <v>0</v>
      </c>
      <c r="E60" s="9" t="str">
        <f>IF(Einzelbelegaufstellung!B70="Abgaben, Gebühren",Einzelbelegaufstellung!H70,"0")</f>
        <v>0</v>
      </c>
      <c r="F60" s="9" t="str">
        <f>IF(Einzelbelegaufstellung!B70="Mieten",Einzelbelegaufstellung!H70,"0")</f>
        <v>0</v>
      </c>
      <c r="G60" s="9" t="str">
        <f>IF(Einzelbelegaufstellung!B70="Kostenzuschüsse an SportlerInnen",Einzelbelegaufstellung!H70,"0")</f>
        <v>0</v>
      </c>
      <c r="H60" s="9" t="str">
        <f>IF(Einzelbelegaufstellung!B70="Kostenzuschüsse an TrainerInnen, FunktionärInnen",Einzelbelegaufstellung!H70,"0")</f>
        <v>0</v>
      </c>
      <c r="I60" s="9" t="str">
        <f>IF(Einzelbelegaufstellung!B70="Preisgelder",Einzelbelegaufstellung!H70,"0")</f>
        <v>0</v>
      </c>
      <c r="J60" s="9" t="str">
        <f>IF(Einzelbelegaufstellung!B70="Ausgaben für Ehrenpreise",Einzelbelegaufstellung!H70,"0")</f>
        <v>0</v>
      </c>
      <c r="K60" s="9" t="str">
        <f>IF(Einzelbelegaufstellung!B70="Werbeausgaben",Einzelbelegaufstellung!H70,"0")</f>
        <v>0</v>
      </c>
      <c r="L60" s="9" t="str">
        <f>IF(Einzelbelegaufstellung!B70="Polizei",Einzelbelegaufstellung!H70,"0")</f>
        <v>0</v>
      </c>
      <c r="M60" s="9" t="str">
        <f>IF(Einzelbelegaufstellung!B70="Sanität",Einzelbelegaufstellung!H70,"0")</f>
        <v>0</v>
      </c>
      <c r="N60" s="9" t="str">
        <f>IF(Einzelbelegaufstellung!B70="Sonstige Ausgaben",Einzelbelegaufstellung!H70,"0")</f>
        <v>0</v>
      </c>
    </row>
    <row r="61" spans="1:14">
      <c r="A61" s="9">
        <v>60</v>
      </c>
      <c r="B61" s="9" t="str">
        <f>IF(Einzelbelegaufstellung!B71="Personal",Einzelbelegaufstellung!H71,"0")</f>
        <v>0</v>
      </c>
      <c r="C61" s="9" t="str">
        <f>IF(Einzelbelegaufstellung!B71="Material",Einzelbelegaufstellung!H71,"0")</f>
        <v>0</v>
      </c>
      <c r="D61" s="9" t="str">
        <f>IF(Einzelbelegaufstellung!B71="Druckausgaben",Einzelbelegaufstellung!H71,"0")</f>
        <v>0</v>
      </c>
      <c r="E61" s="9" t="str">
        <f>IF(Einzelbelegaufstellung!B71="Abgaben, Gebühren",Einzelbelegaufstellung!H71,"0")</f>
        <v>0</v>
      </c>
      <c r="F61" s="9" t="str">
        <f>IF(Einzelbelegaufstellung!B71="Mieten",Einzelbelegaufstellung!H71,"0")</f>
        <v>0</v>
      </c>
      <c r="G61" s="9" t="str">
        <f>IF(Einzelbelegaufstellung!B71="Kostenzuschüsse an SportlerInnen",Einzelbelegaufstellung!H71,"0")</f>
        <v>0</v>
      </c>
      <c r="H61" s="9" t="str">
        <f>IF(Einzelbelegaufstellung!B71="Kostenzuschüsse an TrainerInnen, FunktionärInnen",Einzelbelegaufstellung!H71,"0")</f>
        <v>0</v>
      </c>
      <c r="I61" s="9" t="str">
        <f>IF(Einzelbelegaufstellung!B71="Preisgelder",Einzelbelegaufstellung!H71,"0")</f>
        <v>0</v>
      </c>
      <c r="J61" s="9" t="str">
        <f>IF(Einzelbelegaufstellung!B71="Ausgaben für Ehrenpreise",Einzelbelegaufstellung!H71,"0")</f>
        <v>0</v>
      </c>
      <c r="K61" s="9" t="str">
        <f>IF(Einzelbelegaufstellung!B71="Werbeausgaben",Einzelbelegaufstellung!H71,"0")</f>
        <v>0</v>
      </c>
      <c r="L61" s="9" t="str">
        <f>IF(Einzelbelegaufstellung!B71="Polizei",Einzelbelegaufstellung!H71,"0")</f>
        <v>0</v>
      </c>
      <c r="M61" s="9" t="str">
        <f>IF(Einzelbelegaufstellung!B71="Sanität",Einzelbelegaufstellung!H71,"0")</f>
        <v>0</v>
      </c>
      <c r="N61" s="9" t="str">
        <f>IF(Einzelbelegaufstellung!B71="Sonstige Ausgaben",Einzelbelegaufstellung!H71,"0")</f>
        <v>0</v>
      </c>
    </row>
    <row r="62" spans="1:14">
      <c r="A62" s="9">
        <v>61</v>
      </c>
      <c r="B62" s="9" t="str">
        <f>IF(Einzelbelegaufstellung!B72="Personal",Einzelbelegaufstellung!H72,"0")</f>
        <v>0</v>
      </c>
      <c r="C62" s="9" t="str">
        <f>IF(Einzelbelegaufstellung!B72="Material",Einzelbelegaufstellung!H72,"0")</f>
        <v>0</v>
      </c>
      <c r="D62" s="9" t="str">
        <f>IF(Einzelbelegaufstellung!B72="Druckausgaben",Einzelbelegaufstellung!H72,"0")</f>
        <v>0</v>
      </c>
      <c r="E62" s="9" t="str">
        <f>IF(Einzelbelegaufstellung!B72="Abgaben, Gebühren",Einzelbelegaufstellung!H72,"0")</f>
        <v>0</v>
      </c>
      <c r="F62" s="9" t="str">
        <f>IF(Einzelbelegaufstellung!B72="Mieten",Einzelbelegaufstellung!H72,"0")</f>
        <v>0</v>
      </c>
      <c r="G62" s="9" t="str">
        <f>IF(Einzelbelegaufstellung!B72="Kostenzuschüsse an SportlerInnen",Einzelbelegaufstellung!H72,"0")</f>
        <v>0</v>
      </c>
      <c r="H62" s="9" t="str">
        <f>IF(Einzelbelegaufstellung!B72="Kostenzuschüsse an TrainerInnen, FunktionärInnen",Einzelbelegaufstellung!H72,"0")</f>
        <v>0</v>
      </c>
      <c r="I62" s="9" t="str">
        <f>IF(Einzelbelegaufstellung!B72="Preisgelder",Einzelbelegaufstellung!H72,"0")</f>
        <v>0</v>
      </c>
      <c r="J62" s="9" t="str">
        <f>IF(Einzelbelegaufstellung!B72="Ausgaben für Ehrenpreise",Einzelbelegaufstellung!H72,"0")</f>
        <v>0</v>
      </c>
      <c r="K62" s="9" t="str">
        <f>IF(Einzelbelegaufstellung!B72="Werbeausgaben",Einzelbelegaufstellung!H72,"0")</f>
        <v>0</v>
      </c>
      <c r="L62" s="9" t="str">
        <f>IF(Einzelbelegaufstellung!B72="Polizei",Einzelbelegaufstellung!H72,"0")</f>
        <v>0</v>
      </c>
      <c r="M62" s="9" t="str">
        <f>IF(Einzelbelegaufstellung!B72="Sanität",Einzelbelegaufstellung!H72,"0")</f>
        <v>0</v>
      </c>
      <c r="N62" s="9" t="str">
        <f>IF(Einzelbelegaufstellung!B72="Sonstige Ausgaben",Einzelbelegaufstellung!H72,"0")</f>
        <v>0</v>
      </c>
    </row>
    <row r="63" spans="1:14">
      <c r="A63" s="9">
        <v>62</v>
      </c>
      <c r="B63" s="9" t="str">
        <f>IF(Einzelbelegaufstellung!B73="Personal",Einzelbelegaufstellung!H73,"0")</f>
        <v>0</v>
      </c>
      <c r="C63" s="9" t="str">
        <f>IF(Einzelbelegaufstellung!B73="Material",Einzelbelegaufstellung!H73,"0")</f>
        <v>0</v>
      </c>
      <c r="D63" s="9" t="str">
        <f>IF(Einzelbelegaufstellung!B73="Druckausgaben",Einzelbelegaufstellung!H73,"0")</f>
        <v>0</v>
      </c>
      <c r="E63" s="9" t="str">
        <f>IF(Einzelbelegaufstellung!B73="Abgaben, Gebühren",Einzelbelegaufstellung!H73,"0")</f>
        <v>0</v>
      </c>
      <c r="F63" s="9" t="str">
        <f>IF(Einzelbelegaufstellung!B73="Mieten",Einzelbelegaufstellung!H73,"0")</f>
        <v>0</v>
      </c>
      <c r="G63" s="9" t="str">
        <f>IF(Einzelbelegaufstellung!B73="Kostenzuschüsse an SportlerInnen",Einzelbelegaufstellung!H73,"0")</f>
        <v>0</v>
      </c>
      <c r="H63" s="9" t="str">
        <f>IF(Einzelbelegaufstellung!B73="Kostenzuschüsse an TrainerInnen, FunktionärInnen",Einzelbelegaufstellung!H73,"0")</f>
        <v>0</v>
      </c>
      <c r="I63" s="9" t="str">
        <f>IF(Einzelbelegaufstellung!B73="Preisgelder",Einzelbelegaufstellung!H73,"0")</f>
        <v>0</v>
      </c>
      <c r="J63" s="9" t="str">
        <f>IF(Einzelbelegaufstellung!B73="Ausgaben für Ehrenpreise",Einzelbelegaufstellung!H73,"0")</f>
        <v>0</v>
      </c>
      <c r="K63" s="9" t="str">
        <f>IF(Einzelbelegaufstellung!B73="Werbeausgaben",Einzelbelegaufstellung!H73,"0")</f>
        <v>0</v>
      </c>
      <c r="L63" s="9" t="str">
        <f>IF(Einzelbelegaufstellung!B73="Polizei",Einzelbelegaufstellung!H73,"0")</f>
        <v>0</v>
      </c>
      <c r="M63" s="9" t="str">
        <f>IF(Einzelbelegaufstellung!B73="Sanität",Einzelbelegaufstellung!H73,"0")</f>
        <v>0</v>
      </c>
      <c r="N63" s="9" t="str">
        <f>IF(Einzelbelegaufstellung!B73="Sonstige Ausgaben",Einzelbelegaufstellung!H73,"0")</f>
        <v>0</v>
      </c>
    </row>
    <row r="64" spans="1:14">
      <c r="A64" s="9">
        <v>63</v>
      </c>
      <c r="B64" s="9" t="str">
        <f>IF(Einzelbelegaufstellung!B74="Personal",Einzelbelegaufstellung!H74,"0")</f>
        <v>0</v>
      </c>
      <c r="C64" s="9" t="str">
        <f>IF(Einzelbelegaufstellung!B74="Material",Einzelbelegaufstellung!H74,"0")</f>
        <v>0</v>
      </c>
      <c r="D64" s="9" t="str">
        <f>IF(Einzelbelegaufstellung!B74="Druckausgaben",Einzelbelegaufstellung!H74,"0")</f>
        <v>0</v>
      </c>
      <c r="E64" s="9" t="str">
        <f>IF(Einzelbelegaufstellung!B74="Abgaben, Gebühren",Einzelbelegaufstellung!H74,"0")</f>
        <v>0</v>
      </c>
      <c r="F64" s="9" t="str">
        <f>IF(Einzelbelegaufstellung!B74="Mieten",Einzelbelegaufstellung!H74,"0")</f>
        <v>0</v>
      </c>
      <c r="G64" s="9" t="str">
        <f>IF(Einzelbelegaufstellung!B74="Kostenzuschüsse an SportlerInnen",Einzelbelegaufstellung!H74,"0")</f>
        <v>0</v>
      </c>
      <c r="H64" s="9" t="str">
        <f>IF(Einzelbelegaufstellung!B74="Kostenzuschüsse an TrainerInnen, FunktionärInnen",Einzelbelegaufstellung!H74,"0")</f>
        <v>0</v>
      </c>
      <c r="I64" s="9" t="str">
        <f>IF(Einzelbelegaufstellung!B74="Preisgelder",Einzelbelegaufstellung!H74,"0")</f>
        <v>0</v>
      </c>
      <c r="J64" s="9" t="str">
        <f>IF(Einzelbelegaufstellung!B74="Ausgaben für Ehrenpreise",Einzelbelegaufstellung!H74,"0")</f>
        <v>0</v>
      </c>
      <c r="K64" s="9" t="str">
        <f>IF(Einzelbelegaufstellung!B74="Werbeausgaben",Einzelbelegaufstellung!H74,"0")</f>
        <v>0</v>
      </c>
      <c r="L64" s="9" t="str">
        <f>IF(Einzelbelegaufstellung!B74="Polizei",Einzelbelegaufstellung!H74,"0")</f>
        <v>0</v>
      </c>
      <c r="M64" s="9" t="str">
        <f>IF(Einzelbelegaufstellung!B74="Sanität",Einzelbelegaufstellung!H74,"0")</f>
        <v>0</v>
      </c>
      <c r="N64" s="9" t="str">
        <f>IF(Einzelbelegaufstellung!B74="Sonstige Ausgaben",Einzelbelegaufstellung!H74,"0")</f>
        <v>0</v>
      </c>
    </row>
    <row r="65" spans="1:14">
      <c r="A65" s="9">
        <v>64</v>
      </c>
      <c r="B65" s="9" t="str">
        <f>IF(Einzelbelegaufstellung!B75="Personal",Einzelbelegaufstellung!H75,"0")</f>
        <v>0</v>
      </c>
      <c r="C65" s="9" t="str">
        <f>IF(Einzelbelegaufstellung!B75="Material",Einzelbelegaufstellung!H75,"0")</f>
        <v>0</v>
      </c>
      <c r="D65" s="9" t="str">
        <f>IF(Einzelbelegaufstellung!B75="Druckausgaben",Einzelbelegaufstellung!H75,"0")</f>
        <v>0</v>
      </c>
      <c r="E65" s="9" t="str">
        <f>IF(Einzelbelegaufstellung!B75="Abgaben, Gebühren",Einzelbelegaufstellung!H75,"0")</f>
        <v>0</v>
      </c>
      <c r="F65" s="9" t="str">
        <f>IF(Einzelbelegaufstellung!B75="Mieten",Einzelbelegaufstellung!H75,"0")</f>
        <v>0</v>
      </c>
      <c r="G65" s="9" t="str">
        <f>IF(Einzelbelegaufstellung!B75="Kostenzuschüsse an SportlerInnen",Einzelbelegaufstellung!H75,"0")</f>
        <v>0</v>
      </c>
      <c r="H65" s="9" t="str">
        <f>IF(Einzelbelegaufstellung!B75="Kostenzuschüsse an TrainerInnen, FunktionärInnen",Einzelbelegaufstellung!H75,"0")</f>
        <v>0</v>
      </c>
      <c r="I65" s="9" t="str">
        <f>IF(Einzelbelegaufstellung!B75="Preisgelder",Einzelbelegaufstellung!H75,"0")</f>
        <v>0</v>
      </c>
      <c r="J65" s="9" t="str">
        <f>IF(Einzelbelegaufstellung!B75="Ausgaben für Ehrenpreise",Einzelbelegaufstellung!H75,"0")</f>
        <v>0</v>
      </c>
      <c r="K65" s="9" t="str">
        <f>IF(Einzelbelegaufstellung!B75="Werbeausgaben",Einzelbelegaufstellung!H75,"0")</f>
        <v>0</v>
      </c>
      <c r="L65" s="9" t="str">
        <f>IF(Einzelbelegaufstellung!B75="Polizei",Einzelbelegaufstellung!H75,"0")</f>
        <v>0</v>
      </c>
      <c r="M65" s="9" t="str">
        <f>IF(Einzelbelegaufstellung!B75="Sanität",Einzelbelegaufstellung!H75,"0")</f>
        <v>0</v>
      </c>
      <c r="N65" s="9" t="str">
        <f>IF(Einzelbelegaufstellung!B75="Sonstige Ausgaben",Einzelbelegaufstellung!H75,"0")</f>
        <v>0</v>
      </c>
    </row>
    <row r="66" spans="1:14">
      <c r="A66" s="9">
        <v>65</v>
      </c>
      <c r="B66" s="9" t="str">
        <f>IF(Einzelbelegaufstellung!B76="Personal",Einzelbelegaufstellung!H76,"0")</f>
        <v>0</v>
      </c>
      <c r="C66" s="9" t="str">
        <f>IF(Einzelbelegaufstellung!B76="Material",Einzelbelegaufstellung!H76,"0")</f>
        <v>0</v>
      </c>
      <c r="D66" s="9" t="str">
        <f>IF(Einzelbelegaufstellung!B76="Druckausgaben",Einzelbelegaufstellung!H76,"0")</f>
        <v>0</v>
      </c>
      <c r="E66" s="9" t="str">
        <f>IF(Einzelbelegaufstellung!B76="Abgaben, Gebühren",Einzelbelegaufstellung!H76,"0")</f>
        <v>0</v>
      </c>
      <c r="F66" s="9" t="str">
        <f>IF(Einzelbelegaufstellung!B76="Mieten",Einzelbelegaufstellung!H76,"0")</f>
        <v>0</v>
      </c>
      <c r="G66" s="9" t="str">
        <f>IF(Einzelbelegaufstellung!B76="Kostenzuschüsse an SportlerInnen",Einzelbelegaufstellung!H76,"0")</f>
        <v>0</v>
      </c>
      <c r="H66" s="9" t="str">
        <f>IF(Einzelbelegaufstellung!B76="Kostenzuschüsse an TrainerInnen, FunktionärInnen",Einzelbelegaufstellung!H76,"0")</f>
        <v>0</v>
      </c>
      <c r="I66" s="9" t="str">
        <f>IF(Einzelbelegaufstellung!B76="Preisgelder",Einzelbelegaufstellung!H76,"0")</f>
        <v>0</v>
      </c>
      <c r="J66" s="9" t="str">
        <f>IF(Einzelbelegaufstellung!B76="Ausgaben für Ehrenpreise",Einzelbelegaufstellung!H76,"0")</f>
        <v>0</v>
      </c>
      <c r="K66" s="9" t="str">
        <f>IF(Einzelbelegaufstellung!B76="Werbeausgaben",Einzelbelegaufstellung!H76,"0")</f>
        <v>0</v>
      </c>
      <c r="L66" s="9" t="str">
        <f>IF(Einzelbelegaufstellung!B76="Polizei",Einzelbelegaufstellung!H76,"0")</f>
        <v>0</v>
      </c>
      <c r="M66" s="9" t="str">
        <f>IF(Einzelbelegaufstellung!B76="Sanität",Einzelbelegaufstellung!H76,"0")</f>
        <v>0</v>
      </c>
      <c r="N66" s="9" t="str">
        <f>IF(Einzelbelegaufstellung!B76="Sonstige Ausgaben",Einzelbelegaufstellung!H76,"0")</f>
        <v>0</v>
      </c>
    </row>
    <row r="67" spans="1:14">
      <c r="A67" s="9">
        <v>66</v>
      </c>
      <c r="B67" s="9" t="str">
        <f>IF(Einzelbelegaufstellung!B77="Personal",Einzelbelegaufstellung!H77,"0")</f>
        <v>0</v>
      </c>
      <c r="C67" s="9" t="str">
        <f>IF(Einzelbelegaufstellung!B77="Material",Einzelbelegaufstellung!H77,"0")</f>
        <v>0</v>
      </c>
      <c r="D67" s="9" t="str">
        <f>IF(Einzelbelegaufstellung!B77="Druckausgaben",Einzelbelegaufstellung!H77,"0")</f>
        <v>0</v>
      </c>
      <c r="E67" s="9" t="str">
        <f>IF(Einzelbelegaufstellung!B77="Abgaben, Gebühren",Einzelbelegaufstellung!H77,"0")</f>
        <v>0</v>
      </c>
      <c r="F67" s="9" t="str">
        <f>IF(Einzelbelegaufstellung!B77="Mieten",Einzelbelegaufstellung!H77,"0")</f>
        <v>0</v>
      </c>
      <c r="G67" s="9" t="str">
        <f>IF(Einzelbelegaufstellung!B77="Kostenzuschüsse an SportlerInnen",Einzelbelegaufstellung!H77,"0")</f>
        <v>0</v>
      </c>
      <c r="H67" s="9" t="str">
        <f>IF(Einzelbelegaufstellung!B77="Kostenzuschüsse an TrainerInnen, FunktionärInnen",Einzelbelegaufstellung!H77,"0")</f>
        <v>0</v>
      </c>
      <c r="I67" s="9" t="str">
        <f>IF(Einzelbelegaufstellung!B77="Preisgelder",Einzelbelegaufstellung!H77,"0")</f>
        <v>0</v>
      </c>
      <c r="J67" s="9" t="str">
        <f>IF(Einzelbelegaufstellung!B77="Ausgaben für Ehrenpreise",Einzelbelegaufstellung!H77,"0")</f>
        <v>0</v>
      </c>
      <c r="K67" s="9" t="str">
        <f>IF(Einzelbelegaufstellung!B77="Werbeausgaben",Einzelbelegaufstellung!H77,"0")</f>
        <v>0</v>
      </c>
      <c r="L67" s="9" t="str">
        <f>IF(Einzelbelegaufstellung!B77="Polizei",Einzelbelegaufstellung!H77,"0")</f>
        <v>0</v>
      </c>
      <c r="M67" s="9" t="str">
        <f>IF(Einzelbelegaufstellung!B77="Sanität",Einzelbelegaufstellung!H77,"0")</f>
        <v>0</v>
      </c>
      <c r="N67" s="9" t="str">
        <f>IF(Einzelbelegaufstellung!B77="Sonstige Ausgaben",Einzelbelegaufstellung!H77,"0")</f>
        <v>0</v>
      </c>
    </row>
    <row r="68" spans="1:14">
      <c r="A68" s="9">
        <v>67</v>
      </c>
      <c r="B68" s="9" t="str">
        <f>IF(Einzelbelegaufstellung!B78="Personal",Einzelbelegaufstellung!H78,"0")</f>
        <v>0</v>
      </c>
      <c r="C68" s="9" t="str">
        <f>IF(Einzelbelegaufstellung!B78="Material",Einzelbelegaufstellung!H78,"0")</f>
        <v>0</v>
      </c>
      <c r="D68" s="9" t="str">
        <f>IF(Einzelbelegaufstellung!B78="Druckausgaben",Einzelbelegaufstellung!H78,"0")</f>
        <v>0</v>
      </c>
      <c r="E68" s="9" t="str">
        <f>IF(Einzelbelegaufstellung!B78="Abgaben, Gebühren",Einzelbelegaufstellung!H78,"0")</f>
        <v>0</v>
      </c>
      <c r="F68" s="9" t="str">
        <f>IF(Einzelbelegaufstellung!B78="Mieten",Einzelbelegaufstellung!H78,"0")</f>
        <v>0</v>
      </c>
      <c r="G68" s="9" t="str">
        <f>IF(Einzelbelegaufstellung!B78="Kostenzuschüsse an SportlerInnen",Einzelbelegaufstellung!H78,"0")</f>
        <v>0</v>
      </c>
      <c r="H68" s="9" t="str">
        <f>IF(Einzelbelegaufstellung!B78="Kostenzuschüsse an TrainerInnen, FunktionärInnen",Einzelbelegaufstellung!H78,"0")</f>
        <v>0</v>
      </c>
      <c r="I68" s="9" t="str">
        <f>IF(Einzelbelegaufstellung!B78="Preisgelder",Einzelbelegaufstellung!H78,"0")</f>
        <v>0</v>
      </c>
      <c r="J68" s="9" t="str">
        <f>IF(Einzelbelegaufstellung!B78="Ausgaben für Ehrenpreise",Einzelbelegaufstellung!H78,"0")</f>
        <v>0</v>
      </c>
      <c r="K68" s="9" t="str">
        <f>IF(Einzelbelegaufstellung!B78="Werbeausgaben",Einzelbelegaufstellung!H78,"0")</f>
        <v>0</v>
      </c>
      <c r="L68" s="9" t="str">
        <f>IF(Einzelbelegaufstellung!B78="Polizei",Einzelbelegaufstellung!H78,"0")</f>
        <v>0</v>
      </c>
      <c r="M68" s="9" t="str">
        <f>IF(Einzelbelegaufstellung!B78="Sanität",Einzelbelegaufstellung!H78,"0")</f>
        <v>0</v>
      </c>
      <c r="N68" s="9" t="str">
        <f>IF(Einzelbelegaufstellung!B78="Sonstige Ausgaben",Einzelbelegaufstellung!H78,"0")</f>
        <v>0</v>
      </c>
    </row>
    <row r="69" spans="1:14">
      <c r="A69" s="9">
        <v>68</v>
      </c>
      <c r="B69" s="9" t="str">
        <f>IF(Einzelbelegaufstellung!B79="Personal",Einzelbelegaufstellung!H79,"0")</f>
        <v>0</v>
      </c>
      <c r="C69" s="9" t="str">
        <f>IF(Einzelbelegaufstellung!B79="Material",Einzelbelegaufstellung!H79,"0")</f>
        <v>0</v>
      </c>
      <c r="D69" s="9" t="str">
        <f>IF(Einzelbelegaufstellung!B79="Druckausgaben",Einzelbelegaufstellung!H79,"0")</f>
        <v>0</v>
      </c>
      <c r="E69" s="9" t="str">
        <f>IF(Einzelbelegaufstellung!B79="Abgaben, Gebühren",Einzelbelegaufstellung!H79,"0")</f>
        <v>0</v>
      </c>
      <c r="F69" s="9" t="str">
        <f>IF(Einzelbelegaufstellung!B79="Mieten",Einzelbelegaufstellung!H79,"0")</f>
        <v>0</v>
      </c>
      <c r="G69" s="9" t="str">
        <f>IF(Einzelbelegaufstellung!B79="Kostenzuschüsse an SportlerInnen",Einzelbelegaufstellung!H79,"0")</f>
        <v>0</v>
      </c>
      <c r="H69" s="9" t="str">
        <f>IF(Einzelbelegaufstellung!B79="Kostenzuschüsse an TrainerInnen, FunktionärInnen",Einzelbelegaufstellung!H79,"0")</f>
        <v>0</v>
      </c>
      <c r="I69" s="9" t="str">
        <f>IF(Einzelbelegaufstellung!B79="Preisgelder",Einzelbelegaufstellung!H79,"0")</f>
        <v>0</v>
      </c>
      <c r="J69" s="9" t="str">
        <f>IF(Einzelbelegaufstellung!B79="Ausgaben für Ehrenpreise",Einzelbelegaufstellung!H79,"0")</f>
        <v>0</v>
      </c>
      <c r="K69" s="9" t="str">
        <f>IF(Einzelbelegaufstellung!B79="Werbeausgaben",Einzelbelegaufstellung!H79,"0")</f>
        <v>0</v>
      </c>
      <c r="L69" s="9" t="str">
        <f>IF(Einzelbelegaufstellung!B79="Polizei",Einzelbelegaufstellung!H79,"0")</f>
        <v>0</v>
      </c>
      <c r="M69" s="9" t="str">
        <f>IF(Einzelbelegaufstellung!B79="Sanität",Einzelbelegaufstellung!H79,"0")</f>
        <v>0</v>
      </c>
      <c r="N69" s="9" t="str">
        <f>IF(Einzelbelegaufstellung!B79="Sonstige Ausgaben",Einzelbelegaufstellung!H79,"0")</f>
        <v>0</v>
      </c>
    </row>
    <row r="70" spans="1:14">
      <c r="A70" s="9">
        <v>69</v>
      </c>
      <c r="B70" s="9" t="str">
        <f>IF(Einzelbelegaufstellung!B80="Personal",Einzelbelegaufstellung!H80,"0")</f>
        <v>0</v>
      </c>
      <c r="C70" s="9" t="str">
        <f>IF(Einzelbelegaufstellung!B80="Material",Einzelbelegaufstellung!H80,"0")</f>
        <v>0</v>
      </c>
      <c r="D70" s="9" t="str">
        <f>IF(Einzelbelegaufstellung!B80="Druckausgaben",Einzelbelegaufstellung!H80,"0")</f>
        <v>0</v>
      </c>
      <c r="E70" s="9" t="str">
        <f>IF(Einzelbelegaufstellung!B80="Abgaben, Gebühren",Einzelbelegaufstellung!H80,"0")</f>
        <v>0</v>
      </c>
      <c r="F70" s="9" t="str">
        <f>IF(Einzelbelegaufstellung!B80="Mieten",Einzelbelegaufstellung!H80,"0")</f>
        <v>0</v>
      </c>
      <c r="G70" s="9" t="str">
        <f>IF(Einzelbelegaufstellung!B80="Kostenzuschüsse an SportlerInnen",Einzelbelegaufstellung!H80,"0")</f>
        <v>0</v>
      </c>
      <c r="H70" s="9" t="str">
        <f>IF(Einzelbelegaufstellung!B80="Kostenzuschüsse an TrainerInnen, FunktionärInnen",Einzelbelegaufstellung!H80,"0")</f>
        <v>0</v>
      </c>
      <c r="I70" s="9" t="str">
        <f>IF(Einzelbelegaufstellung!B80="Preisgelder",Einzelbelegaufstellung!H80,"0")</f>
        <v>0</v>
      </c>
      <c r="J70" s="9" t="str">
        <f>IF(Einzelbelegaufstellung!B80="Ausgaben für Ehrenpreise",Einzelbelegaufstellung!H80,"0")</f>
        <v>0</v>
      </c>
      <c r="K70" s="9" t="str">
        <f>IF(Einzelbelegaufstellung!B80="Werbeausgaben",Einzelbelegaufstellung!H80,"0")</f>
        <v>0</v>
      </c>
      <c r="L70" s="9" t="str">
        <f>IF(Einzelbelegaufstellung!B80="Polizei",Einzelbelegaufstellung!H80,"0")</f>
        <v>0</v>
      </c>
      <c r="M70" s="9" t="str">
        <f>IF(Einzelbelegaufstellung!B80="Sanität",Einzelbelegaufstellung!H80,"0")</f>
        <v>0</v>
      </c>
      <c r="N70" s="9" t="str">
        <f>IF(Einzelbelegaufstellung!B80="Sonstige Ausgaben",Einzelbelegaufstellung!H80,"0")</f>
        <v>0</v>
      </c>
    </row>
    <row r="71" spans="1:14">
      <c r="A71" s="9">
        <v>70</v>
      </c>
      <c r="B71" s="9" t="str">
        <f>IF(Einzelbelegaufstellung!B81="Personal",Einzelbelegaufstellung!H81,"0")</f>
        <v>0</v>
      </c>
      <c r="C71" s="9" t="str">
        <f>IF(Einzelbelegaufstellung!B81="Material",Einzelbelegaufstellung!H81,"0")</f>
        <v>0</v>
      </c>
      <c r="D71" s="9" t="str">
        <f>IF(Einzelbelegaufstellung!B81="Druckausgaben",Einzelbelegaufstellung!H81,"0")</f>
        <v>0</v>
      </c>
      <c r="E71" s="9" t="str">
        <f>IF(Einzelbelegaufstellung!B81="Abgaben, Gebühren",Einzelbelegaufstellung!H81,"0")</f>
        <v>0</v>
      </c>
      <c r="F71" s="9" t="str">
        <f>IF(Einzelbelegaufstellung!B81="Mieten",Einzelbelegaufstellung!H81,"0")</f>
        <v>0</v>
      </c>
      <c r="G71" s="9" t="str">
        <f>IF(Einzelbelegaufstellung!B81="Kostenzuschüsse an SportlerInnen",Einzelbelegaufstellung!H81,"0")</f>
        <v>0</v>
      </c>
      <c r="H71" s="9" t="str">
        <f>IF(Einzelbelegaufstellung!B81="Kostenzuschüsse an TrainerInnen, FunktionärInnen",Einzelbelegaufstellung!H81,"0")</f>
        <v>0</v>
      </c>
      <c r="I71" s="9" t="str">
        <f>IF(Einzelbelegaufstellung!B81="Preisgelder",Einzelbelegaufstellung!H81,"0")</f>
        <v>0</v>
      </c>
      <c r="J71" s="9" t="str">
        <f>IF(Einzelbelegaufstellung!B81="Ausgaben für Ehrenpreise",Einzelbelegaufstellung!H81,"0")</f>
        <v>0</v>
      </c>
      <c r="K71" s="9" t="str">
        <f>IF(Einzelbelegaufstellung!B81="Werbeausgaben",Einzelbelegaufstellung!H81,"0")</f>
        <v>0</v>
      </c>
      <c r="L71" s="9" t="str">
        <f>IF(Einzelbelegaufstellung!B81="Polizei",Einzelbelegaufstellung!H81,"0")</f>
        <v>0</v>
      </c>
      <c r="M71" s="9" t="str">
        <f>IF(Einzelbelegaufstellung!B81="Sanität",Einzelbelegaufstellung!H81,"0")</f>
        <v>0</v>
      </c>
      <c r="N71" s="9" t="str">
        <f>IF(Einzelbelegaufstellung!B81="Sonstige Ausgaben",Einzelbelegaufstellung!H81,"0")</f>
        <v>0</v>
      </c>
    </row>
    <row r="72" spans="1:14">
      <c r="A72" s="9">
        <v>71</v>
      </c>
      <c r="B72" s="9" t="str">
        <f>IF(Einzelbelegaufstellung!B82="Personal",Einzelbelegaufstellung!H82,"0")</f>
        <v>0</v>
      </c>
      <c r="C72" s="9" t="str">
        <f>IF(Einzelbelegaufstellung!B82="Material",Einzelbelegaufstellung!H82,"0")</f>
        <v>0</v>
      </c>
      <c r="D72" s="9" t="str">
        <f>IF(Einzelbelegaufstellung!B82="Druckausgaben",Einzelbelegaufstellung!H82,"0")</f>
        <v>0</v>
      </c>
      <c r="E72" s="9" t="str">
        <f>IF(Einzelbelegaufstellung!B82="Abgaben, Gebühren",Einzelbelegaufstellung!H82,"0")</f>
        <v>0</v>
      </c>
      <c r="F72" s="9" t="str">
        <f>IF(Einzelbelegaufstellung!B82="Mieten",Einzelbelegaufstellung!H82,"0")</f>
        <v>0</v>
      </c>
      <c r="G72" s="9" t="str">
        <f>IF(Einzelbelegaufstellung!B82="Kostenzuschüsse an SportlerInnen",Einzelbelegaufstellung!H82,"0")</f>
        <v>0</v>
      </c>
      <c r="H72" s="9" t="str">
        <f>IF(Einzelbelegaufstellung!B82="Kostenzuschüsse an TrainerInnen, FunktionärInnen",Einzelbelegaufstellung!H82,"0")</f>
        <v>0</v>
      </c>
      <c r="I72" s="9" t="str">
        <f>IF(Einzelbelegaufstellung!B82="Preisgelder",Einzelbelegaufstellung!H82,"0")</f>
        <v>0</v>
      </c>
      <c r="J72" s="9" t="str">
        <f>IF(Einzelbelegaufstellung!B82="Ausgaben für Ehrenpreise",Einzelbelegaufstellung!H82,"0")</f>
        <v>0</v>
      </c>
      <c r="K72" s="9" t="str">
        <f>IF(Einzelbelegaufstellung!B82="Werbeausgaben",Einzelbelegaufstellung!H82,"0")</f>
        <v>0</v>
      </c>
      <c r="L72" s="9" t="str">
        <f>IF(Einzelbelegaufstellung!B82="Polizei",Einzelbelegaufstellung!H82,"0")</f>
        <v>0</v>
      </c>
      <c r="M72" s="9" t="str">
        <f>IF(Einzelbelegaufstellung!B82="Sanität",Einzelbelegaufstellung!H82,"0")</f>
        <v>0</v>
      </c>
      <c r="N72" s="9" t="str">
        <f>IF(Einzelbelegaufstellung!B82="Sonstige Ausgaben",Einzelbelegaufstellung!H82,"0")</f>
        <v>0</v>
      </c>
    </row>
    <row r="73" spans="1:14">
      <c r="A73" s="9">
        <v>72</v>
      </c>
      <c r="B73" s="9" t="str">
        <f>IF(Einzelbelegaufstellung!B83="Personal",Einzelbelegaufstellung!H83,"0")</f>
        <v>0</v>
      </c>
      <c r="C73" s="9" t="str">
        <f>IF(Einzelbelegaufstellung!B83="Material",Einzelbelegaufstellung!H83,"0")</f>
        <v>0</v>
      </c>
      <c r="D73" s="9" t="str">
        <f>IF(Einzelbelegaufstellung!B83="Druckausgaben",Einzelbelegaufstellung!H83,"0")</f>
        <v>0</v>
      </c>
      <c r="E73" s="9" t="str">
        <f>IF(Einzelbelegaufstellung!B83="Abgaben, Gebühren",Einzelbelegaufstellung!H83,"0")</f>
        <v>0</v>
      </c>
      <c r="F73" s="9" t="str">
        <f>IF(Einzelbelegaufstellung!B83="Mieten",Einzelbelegaufstellung!H83,"0")</f>
        <v>0</v>
      </c>
      <c r="G73" s="9" t="str">
        <f>IF(Einzelbelegaufstellung!B83="Kostenzuschüsse an SportlerInnen",Einzelbelegaufstellung!H83,"0")</f>
        <v>0</v>
      </c>
      <c r="H73" s="9" t="str">
        <f>IF(Einzelbelegaufstellung!B83="Kostenzuschüsse an TrainerInnen, FunktionärInnen",Einzelbelegaufstellung!H83,"0")</f>
        <v>0</v>
      </c>
      <c r="I73" s="9" t="str">
        <f>IF(Einzelbelegaufstellung!B83="Preisgelder",Einzelbelegaufstellung!H83,"0")</f>
        <v>0</v>
      </c>
      <c r="J73" s="9" t="str">
        <f>IF(Einzelbelegaufstellung!B83="Ausgaben für Ehrenpreise",Einzelbelegaufstellung!H83,"0")</f>
        <v>0</v>
      </c>
      <c r="K73" s="9" t="str">
        <f>IF(Einzelbelegaufstellung!B83="Werbeausgaben",Einzelbelegaufstellung!H83,"0")</f>
        <v>0</v>
      </c>
      <c r="L73" s="9" t="str">
        <f>IF(Einzelbelegaufstellung!B83="Polizei",Einzelbelegaufstellung!H83,"0")</f>
        <v>0</v>
      </c>
      <c r="M73" s="9" t="str">
        <f>IF(Einzelbelegaufstellung!B83="Sanität",Einzelbelegaufstellung!H83,"0")</f>
        <v>0</v>
      </c>
      <c r="N73" s="9" t="str">
        <f>IF(Einzelbelegaufstellung!B83="Sonstige Ausgaben",Einzelbelegaufstellung!H83,"0")</f>
        <v>0</v>
      </c>
    </row>
    <row r="74" spans="1:14">
      <c r="A74" s="9">
        <v>73</v>
      </c>
      <c r="B74" s="9" t="str">
        <f>IF(Einzelbelegaufstellung!B84="Personal",Einzelbelegaufstellung!H84,"0")</f>
        <v>0</v>
      </c>
      <c r="C74" s="9" t="str">
        <f>IF(Einzelbelegaufstellung!B84="Material",Einzelbelegaufstellung!H84,"0")</f>
        <v>0</v>
      </c>
      <c r="D74" s="9" t="str">
        <f>IF(Einzelbelegaufstellung!B84="Druckausgaben",Einzelbelegaufstellung!H84,"0")</f>
        <v>0</v>
      </c>
      <c r="E74" s="9" t="str">
        <f>IF(Einzelbelegaufstellung!B84="Abgaben, Gebühren",Einzelbelegaufstellung!H84,"0")</f>
        <v>0</v>
      </c>
      <c r="F74" s="9" t="str">
        <f>IF(Einzelbelegaufstellung!B84="Mieten",Einzelbelegaufstellung!H84,"0")</f>
        <v>0</v>
      </c>
      <c r="G74" s="9" t="str">
        <f>IF(Einzelbelegaufstellung!B84="Kostenzuschüsse an SportlerInnen",Einzelbelegaufstellung!H84,"0")</f>
        <v>0</v>
      </c>
      <c r="H74" s="9" t="str">
        <f>IF(Einzelbelegaufstellung!B84="Kostenzuschüsse an TrainerInnen, FunktionärInnen",Einzelbelegaufstellung!H84,"0")</f>
        <v>0</v>
      </c>
      <c r="I74" s="9" t="str">
        <f>IF(Einzelbelegaufstellung!B84="Preisgelder",Einzelbelegaufstellung!H84,"0")</f>
        <v>0</v>
      </c>
      <c r="J74" s="9" t="str">
        <f>IF(Einzelbelegaufstellung!B84="Ausgaben für Ehrenpreise",Einzelbelegaufstellung!H84,"0")</f>
        <v>0</v>
      </c>
      <c r="K74" s="9" t="str">
        <f>IF(Einzelbelegaufstellung!B84="Werbeausgaben",Einzelbelegaufstellung!H84,"0")</f>
        <v>0</v>
      </c>
      <c r="L74" s="9" t="str">
        <f>IF(Einzelbelegaufstellung!B84="Polizei",Einzelbelegaufstellung!H84,"0")</f>
        <v>0</v>
      </c>
      <c r="M74" s="9" t="str">
        <f>IF(Einzelbelegaufstellung!B84="Sanität",Einzelbelegaufstellung!H84,"0")</f>
        <v>0</v>
      </c>
      <c r="N74" s="9" t="str">
        <f>IF(Einzelbelegaufstellung!B84="Sonstige Ausgaben",Einzelbelegaufstellung!H84,"0")</f>
        <v>0</v>
      </c>
    </row>
    <row r="75" spans="1:14">
      <c r="A75" s="9">
        <v>74</v>
      </c>
      <c r="B75" s="9" t="str">
        <f>IF(Einzelbelegaufstellung!B85="Personal",Einzelbelegaufstellung!H85,"0")</f>
        <v>0</v>
      </c>
      <c r="C75" s="9" t="str">
        <f>IF(Einzelbelegaufstellung!B85="Material",Einzelbelegaufstellung!H85,"0")</f>
        <v>0</v>
      </c>
      <c r="D75" s="9" t="str">
        <f>IF(Einzelbelegaufstellung!B85="Druckausgaben",Einzelbelegaufstellung!H85,"0")</f>
        <v>0</v>
      </c>
      <c r="E75" s="9" t="str">
        <f>IF(Einzelbelegaufstellung!B85="Abgaben, Gebühren",Einzelbelegaufstellung!H85,"0")</f>
        <v>0</v>
      </c>
      <c r="F75" s="9" t="str">
        <f>IF(Einzelbelegaufstellung!B85="Mieten",Einzelbelegaufstellung!H85,"0")</f>
        <v>0</v>
      </c>
      <c r="G75" s="9" t="str">
        <f>IF(Einzelbelegaufstellung!B85="Kostenzuschüsse an SportlerInnen",Einzelbelegaufstellung!H85,"0")</f>
        <v>0</v>
      </c>
      <c r="H75" s="9" t="str">
        <f>IF(Einzelbelegaufstellung!B85="Kostenzuschüsse an TrainerInnen, FunktionärInnen",Einzelbelegaufstellung!H85,"0")</f>
        <v>0</v>
      </c>
      <c r="I75" s="9" t="str">
        <f>IF(Einzelbelegaufstellung!B85="Preisgelder",Einzelbelegaufstellung!H85,"0")</f>
        <v>0</v>
      </c>
      <c r="J75" s="9" t="str">
        <f>IF(Einzelbelegaufstellung!B85="Ausgaben für Ehrenpreise",Einzelbelegaufstellung!H85,"0")</f>
        <v>0</v>
      </c>
      <c r="K75" s="9" t="str">
        <f>IF(Einzelbelegaufstellung!B85="Werbeausgaben",Einzelbelegaufstellung!H85,"0")</f>
        <v>0</v>
      </c>
      <c r="L75" s="9" t="str">
        <f>IF(Einzelbelegaufstellung!B85="Polizei",Einzelbelegaufstellung!H85,"0")</f>
        <v>0</v>
      </c>
      <c r="M75" s="9" t="str">
        <f>IF(Einzelbelegaufstellung!B85="Sanität",Einzelbelegaufstellung!H85,"0")</f>
        <v>0</v>
      </c>
      <c r="N75" s="9" t="str">
        <f>IF(Einzelbelegaufstellung!B85="Sonstige Ausgaben",Einzelbelegaufstellung!H85,"0")</f>
        <v>0</v>
      </c>
    </row>
    <row r="76" spans="1:14">
      <c r="A76" s="9">
        <v>75</v>
      </c>
      <c r="B76" s="9" t="str">
        <f>IF(Einzelbelegaufstellung!B86="Personal",Einzelbelegaufstellung!H86,"0")</f>
        <v>0</v>
      </c>
      <c r="C76" s="9" t="str">
        <f>IF(Einzelbelegaufstellung!B86="Material",Einzelbelegaufstellung!H86,"0")</f>
        <v>0</v>
      </c>
      <c r="D76" s="9" t="str">
        <f>IF(Einzelbelegaufstellung!B86="Druckausgaben",Einzelbelegaufstellung!H86,"0")</f>
        <v>0</v>
      </c>
      <c r="E76" s="9" t="str">
        <f>IF(Einzelbelegaufstellung!B86="Abgaben, Gebühren",Einzelbelegaufstellung!H86,"0")</f>
        <v>0</v>
      </c>
      <c r="F76" s="9" t="str">
        <f>IF(Einzelbelegaufstellung!B86="Mieten",Einzelbelegaufstellung!H86,"0")</f>
        <v>0</v>
      </c>
      <c r="G76" s="9" t="str">
        <f>IF(Einzelbelegaufstellung!B86="Kostenzuschüsse an SportlerInnen",Einzelbelegaufstellung!H86,"0")</f>
        <v>0</v>
      </c>
      <c r="H76" s="9" t="str">
        <f>IF(Einzelbelegaufstellung!B86="Kostenzuschüsse an TrainerInnen, FunktionärInnen",Einzelbelegaufstellung!H86,"0")</f>
        <v>0</v>
      </c>
      <c r="I76" s="9" t="str">
        <f>IF(Einzelbelegaufstellung!B86="Preisgelder",Einzelbelegaufstellung!H86,"0")</f>
        <v>0</v>
      </c>
      <c r="J76" s="9" t="str">
        <f>IF(Einzelbelegaufstellung!B86="Ausgaben für Ehrenpreise",Einzelbelegaufstellung!H86,"0")</f>
        <v>0</v>
      </c>
      <c r="K76" s="9" t="str">
        <f>IF(Einzelbelegaufstellung!B86="Werbeausgaben",Einzelbelegaufstellung!H86,"0")</f>
        <v>0</v>
      </c>
      <c r="L76" s="9" t="str">
        <f>IF(Einzelbelegaufstellung!B86="Polizei",Einzelbelegaufstellung!H86,"0")</f>
        <v>0</v>
      </c>
      <c r="M76" s="9" t="str">
        <f>IF(Einzelbelegaufstellung!B86="Sanität",Einzelbelegaufstellung!H86,"0")</f>
        <v>0</v>
      </c>
      <c r="N76" s="9" t="str">
        <f>IF(Einzelbelegaufstellung!B86="Sonstige Ausgaben",Einzelbelegaufstellung!H86,"0")</f>
        <v>0</v>
      </c>
    </row>
    <row r="77" spans="1:14">
      <c r="A77" s="9">
        <v>76</v>
      </c>
      <c r="B77" s="9" t="str">
        <f>IF(Einzelbelegaufstellung!B87="Personal",Einzelbelegaufstellung!H87,"0")</f>
        <v>0</v>
      </c>
      <c r="C77" s="9" t="str">
        <f>IF(Einzelbelegaufstellung!B87="Material",Einzelbelegaufstellung!H87,"0")</f>
        <v>0</v>
      </c>
      <c r="D77" s="9" t="str">
        <f>IF(Einzelbelegaufstellung!B87="Druckausgaben",Einzelbelegaufstellung!H87,"0")</f>
        <v>0</v>
      </c>
      <c r="E77" s="9" t="str">
        <f>IF(Einzelbelegaufstellung!B87="Abgaben, Gebühren",Einzelbelegaufstellung!H87,"0")</f>
        <v>0</v>
      </c>
      <c r="F77" s="9" t="str">
        <f>IF(Einzelbelegaufstellung!B87="Mieten",Einzelbelegaufstellung!H87,"0")</f>
        <v>0</v>
      </c>
      <c r="G77" s="9" t="str">
        <f>IF(Einzelbelegaufstellung!B87="Kostenzuschüsse an SportlerInnen",Einzelbelegaufstellung!H87,"0")</f>
        <v>0</v>
      </c>
      <c r="H77" s="9" t="str">
        <f>IF(Einzelbelegaufstellung!B87="Kostenzuschüsse an TrainerInnen, FunktionärInnen",Einzelbelegaufstellung!H87,"0")</f>
        <v>0</v>
      </c>
      <c r="I77" s="9" t="str">
        <f>IF(Einzelbelegaufstellung!B87="Preisgelder",Einzelbelegaufstellung!H87,"0")</f>
        <v>0</v>
      </c>
      <c r="J77" s="9" t="str">
        <f>IF(Einzelbelegaufstellung!B87="Ausgaben für Ehrenpreise",Einzelbelegaufstellung!H87,"0")</f>
        <v>0</v>
      </c>
      <c r="K77" s="9" t="str">
        <f>IF(Einzelbelegaufstellung!B87="Werbeausgaben",Einzelbelegaufstellung!H87,"0")</f>
        <v>0</v>
      </c>
      <c r="L77" s="9" t="str">
        <f>IF(Einzelbelegaufstellung!B87="Polizei",Einzelbelegaufstellung!H87,"0")</f>
        <v>0</v>
      </c>
      <c r="M77" s="9" t="str">
        <f>IF(Einzelbelegaufstellung!B87="Sanität",Einzelbelegaufstellung!H87,"0")</f>
        <v>0</v>
      </c>
      <c r="N77" s="9" t="str">
        <f>IF(Einzelbelegaufstellung!B87="Sonstige Ausgaben",Einzelbelegaufstellung!H87,"0")</f>
        <v>0</v>
      </c>
    </row>
    <row r="78" spans="1:14">
      <c r="A78" s="9">
        <v>77</v>
      </c>
      <c r="B78" s="9" t="str">
        <f>IF(Einzelbelegaufstellung!B88="Personal",Einzelbelegaufstellung!H88,"0")</f>
        <v>0</v>
      </c>
      <c r="C78" s="9" t="str">
        <f>IF(Einzelbelegaufstellung!B88="Material",Einzelbelegaufstellung!H88,"0")</f>
        <v>0</v>
      </c>
      <c r="D78" s="9" t="str">
        <f>IF(Einzelbelegaufstellung!B88="Druckausgaben",Einzelbelegaufstellung!H88,"0")</f>
        <v>0</v>
      </c>
      <c r="E78" s="9" t="str">
        <f>IF(Einzelbelegaufstellung!B88="Abgaben, Gebühren",Einzelbelegaufstellung!H88,"0")</f>
        <v>0</v>
      </c>
      <c r="F78" s="9" t="str">
        <f>IF(Einzelbelegaufstellung!B88="Mieten",Einzelbelegaufstellung!H88,"0")</f>
        <v>0</v>
      </c>
      <c r="G78" s="9" t="str">
        <f>IF(Einzelbelegaufstellung!B88="Kostenzuschüsse an SportlerInnen",Einzelbelegaufstellung!H88,"0")</f>
        <v>0</v>
      </c>
      <c r="H78" s="9" t="str">
        <f>IF(Einzelbelegaufstellung!B88="Kostenzuschüsse an TrainerInnen, FunktionärInnen",Einzelbelegaufstellung!H88,"0")</f>
        <v>0</v>
      </c>
      <c r="I78" s="9" t="str">
        <f>IF(Einzelbelegaufstellung!B88="Preisgelder",Einzelbelegaufstellung!H88,"0")</f>
        <v>0</v>
      </c>
      <c r="J78" s="9" t="str">
        <f>IF(Einzelbelegaufstellung!B88="Ausgaben für Ehrenpreise",Einzelbelegaufstellung!H88,"0")</f>
        <v>0</v>
      </c>
      <c r="K78" s="9" t="str">
        <f>IF(Einzelbelegaufstellung!B88="Werbeausgaben",Einzelbelegaufstellung!H88,"0")</f>
        <v>0</v>
      </c>
      <c r="L78" s="9" t="str">
        <f>IF(Einzelbelegaufstellung!B88="Polizei",Einzelbelegaufstellung!H88,"0")</f>
        <v>0</v>
      </c>
      <c r="M78" s="9" t="str">
        <f>IF(Einzelbelegaufstellung!B88="Sanität",Einzelbelegaufstellung!H88,"0")</f>
        <v>0</v>
      </c>
      <c r="N78" s="9" t="str">
        <f>IF(Einzelbelegaufstellung!B88="Sonstige Ausgaben",Einzelbelegaufstellung!H88,"0")</f>
        <v>0</v>
      </c>
    </row>
    <row r="79" spans="1:14">
      <c r="A79" s="9">
        <v>78</v>
      </c>
      <c r="B79" s="9" t="str">
        <f>IF(Einzelbelegaufstellung!B89="Personal",Einzelbelegaufstellung!H89,"0")</f>
        <v>0</v>
      </c>
      <c r="C79" s="9" t="str">
        <f>IF(Einzelbelegaufstellung!B89="Material",Einzelbelegaufstellung!H89,"0")</f>
        <v>0</v>
      </c>
      <c r="D79" s="9" t="str">
        <f>IF(Einzelbelegaufstellung!B89="Druckausgaben",Einzelbelegaufstellung!H89,"0")</f>
        <v>0</v>
      </c>
      <c r="E79" s="9" t="str">
        <f>IF(Einzelbelegaufstellung!B89="Abgaben, Gebühren",Einzelbelegaufstellung!H89,"0")</f>
        <v>0</v>
      </c>
      <c r="F79" s="9" t="str">
        <f>IF(Einzelbelegaufstellung!B89="Mieten",Einzelbelegaufstellung!H89,"0")</f>
        <v>0</v>
      </c>
      <c r="G79" s="9" t="str">
        <f>IF(Einzelbelegaufstellung!B89="Kostenzuschüsse an SportlerInnen",Einzelbelegaufstellung!H89,"0")</f>
        <v>0</v>
      </c>
      <c r="H79" s="9" t="str">
        <f>IF(Einzelbelegaufstellung!B89="Kostenzuschüsse an TrainerInnen, FunktionärInnen",Einzelbelegaufstellung!H89,"0")</f>
        <v>0</v>
      </c>
      <c r="I79" s="9" t="str">
        <f>IF(Einzelbelegaufstellung!B89="Preisgelder",Einzelbelegaufstellung!H89,"0")</f>
        <v>0</v>
      </c>
      <c r="J79" s="9" t="str">
        <f>IF(Einzelbelegaufstellung!B89="Ausgaben für Ehrenpreise",Einzelbelegaufstellung!H89,"0")</f>
        <v>0</v>
      </c>
      <c r="K79" s="9" t="str">
        <f>IF(Einzelbelegaufstellung!B89="Werbeausgaben",Einzelbelegaufstellung!H89,"0")</f>
        <v>0</v>
      </c>
      <c r="L79" s="9" t="str">
        <f>IF(Einzelbelegaufstellung!B89="Polizei",Einzelbelegaufstellung!H89,"0")</f>
        <v>0</v>
      </c>
      <c r="M79" s="9" t="str">
        <f>IF(Einzelbelegaufstellung!B89="Sanität",Einzelbelegaufstellung!H89,"0")</f>
        <v>0</v>
      </c>
      <c r="N79" s="9" t="str">
        <f>IF(Einzelbelegaufstellung!B89="Sonstige Ausgaben",Einzelbelegaufstellung!H89,"0")</f>
        <v>0</v>
      </c>
    </row>
    <row r="80" spans="1:14">
      <c r="A80" s="9">
        <v>79</v>
      </c>
      <c r="B80" s="9" t="str">
        <f>IF(Einzelbelegaufstellung!B90="Personal",Einzelbelegaufstellung!H90,"0")</f>
        <v>0</v>
      </c>
      <c r="C80" s="9" t="str">
        <f>IF(Einzelbelegaufstellung!B90="Material",Einzelbelegaufstellung!H90,"0")</f>
        <v>0</v>
      </c>
      <c r="D80" s="9" t="str">
        <f>IF(Einzelbelegaufstellung!B90="Druckausgaben",Einzelbelegaufstellung!H90,"0")</f>
        <v>0</v>
      </c>
      <c r="E80" s="9" t="str">
        <f>IF(Einzelbelegaufstellung!B90="Abgaben, Gebühren",Einzelbelegaufstellung!H90,"0")</f>
        <v>0</v>
      </c>
      <c r="F80" s="9" t="str">
        <f>IF(Einzelbelegaufstellung!B90="Mieten",Einzelbelegaufstellung!H90,"0")</f>
        <v>0</v>
      </c>
      <c r="G80" s="9" t="str">
        <f>IF(Einzelbelegaufstellung!B90="Kostenzuschüsse an SportlerInnen",Einzelbelegaufstellung!H90,"0")</f>
        <v>0</v>
      </c>
      <c r="H80" s="9" t="str">
        <f>IF(Einzelbelegaufstellung!B90="Kostenzuschüsse an TrainerInnen, FunktionärInnen",Einzelbelegaufstellung!H90,"0")</f>
        <v>0</v>
      </c>
      <c r="I80" s="9" t="str">
        <f>IF(Einzelbelegaufstellung!B90="Preisgelder",Einzelbelegaufstellung!H90,"0")</f>
        <v>0</v>
      </c>
      <c r="J80" s="9" t="str">
        <f>IF(Einzelbelegaufstellung!B90="Ausgaben für Ehrenpreise",Einzelbelegaufstellung!H90,"0")</f>
        <v>0</v>
      </c>
      <c r="K80" s="9" t="str">
        <f>IF(Einzelbelegaufstellung!B90="Werbeausgaben",Einzelbelegaufstellung!H90,"0")</f>
        <v>0</v>
      </c>
      <c r="L80" s="9" t="str">
        <f>IF(Einzelbelegaufstellung!B90="Polizei",Einzelbelegaufstellung!H90,"0")</f>
        <v>0</v>
      </c>
      <c r="M80" s="9" t="str">
        <f>IF(Einzelbelegaufstellung!B90="Sanität",Einzelbelegaufstellung!H90,"0")</f>
        <v>0</v>
      </c>
      <c r="N80" s="9" t="str">
        <f>IF(Einzelbelegaufstellung!B90="Sonstige Ausgaben",Einzelbelegaufstellung!H90,"0")</f>
        <v>0</v>
      </c>
    </row>
    <row r="81" spans="1:14">
      <c r="A81" s="9">
        <v>80</v>
      </c>
      <c r="B81" s="9" t="str">
        <f>IF(Einzelbelegaufstellung!B91="Personal",Einzelbelegaufstellung!H91,"0")</f>
        <v>0</v>
      </c>
      <c r="C81" s="9" t="str">
        <f>IF(Einzelbelegaufstellung!B91="Material",Einzelbelegaufstellung!H91,"0")</f>
        <v>0</v>
      </c>
      <c r="D81" s="9" t="str">
        <f>IF(Einzelbelegaufstellung!B91="Druckausgaben",Einzelbelegaufstellung!H91,"0")</f>
        <v>0</v>
      </c>
      <c r="E81" s="9" t="str">
        <f>IF(Einzelbelegaufstellung!B91="Abgaben, Gebühren",Einzelbelegaufstellung!H91,"0")</f>
        <v>0</v>
      </c>
      <c r="F81" s="9" t="str">
        <f>IF(Einzelbelegaufstellung!B91="Mieten",Einzelbelegaufstellung!H91,"0")</f>
        <v>0</v>
      </c>
      <c r="G81" s="9" t="str">
        <f>IF(Einzelbelegaufstellung!B91="Kostenzuschüsse an SportlerInnen",Einzelbelegaufstellung!H91,"0")</f>
        <v>0</v>
      </c>
      <c r="H81" s="9" t="str">
        <f>IF(Einzelbelegaufstellung!B91="Kostenzuschüsse an TrainerInnen, FunktionärInnen",Einzelbelegaufstellung!H91,"0")</f>
        <v>0</v>
      </c>
      <c r="I81" s="9" t="str">
        <f>IF(Einzelbelegaufstellung!B91="Preisgelder",Einzelbelegaufstellung!H91,"0")</f>
        <v>0</v>
      </c>
      <c r="J81" s="9" t="str">
        <f>IF(Einzelbelegaufstellung!B91="Ausgaben für Ehrenpreise",Einzelbelegaufstellung!H91,"0")</f>
        <v>0</v>
      </c>
      <c r="K81" s="9" t="str">
        <f>IF(Einzelbelegaufstellung!B91="Werbeausgaben",Einzelbelegaufstellung!H91,"0")</f>
        <v>0</v>
      </c>
      <c r="L81" s="9" t="str">
        <f>IF(Einzelbelegaufstellung!B91="Polizei",Einzelbelegaufstellung!H91,"0")</f>
        <v>0</v>
      </c>
      <c r="M81" s="9" t="str">
        <f>IF(Einzelbelegaufstellung!B91="Sanität",Einzelbelegaufstellung!H91,"0")</f>
        <v>0</v>
      </c>
      <c r="N81" s="9" t="str">
        <f>IF(Einzelbelegaufstellung!B91="Sonstige Ausgaben",Einzelbelegaufstellung!H91,"0")</f>
        <v>0</v>
      </c>
    </row>
    <row r="82" spans="1:14">
      <c r="A82" s="9">
        <v>81</v>
      </c>
      <c r="B82" s="9" t="str">
        <f>IF(Einzelbelegaufstellung!B98="Personal",Einzelbelegaufstellung!H98,"0")</f>
        <v>0</v>
      </c>
      <c r="C82" s="9" t="str">
        <f>IF(Einzelbelegaufstellung!B98="Material",Einzelbelegaufstellung!H98,"0")</f>
        <v>0</v>
      </c>
      <c r="D82" s="9" t="str">
        <f>IF(Einzelbelegaufstellung!B98="Druckausgaben",Einzelbelegaufstellung!H98,"0")</f>
        <v>0</v>
      </c>
      <c r="E82" s="9" t="str">
        <f>IF(Einzelbelegaufstellung!B98="Abgaben, Gebühren",Einzelbelegaufstellung!H98,"0")</f>
        <v>0</v>
      </c>
      <c r="F82" s="9" t="str">
        <f>IF(Einzelbelegaufstellung!B98="Mieten",Einzelbelegaufstellung!H98,"0")</f>
        <v>0</v>
      </c>
      <c r="G82" s="9" t="str">
        <f>IF(Einzelbelegaufstellung!B98="Kostenzuschüsse an SportlerInnen",Einzelbelegaufstellung!H98,"0")</f>
        <v>0</v>
      </c>
      <c r="H82" s="9" t="str">
        <f>IF(Einzelbelegaufstellung!B98="Kostenzuschüsse an TrainerInnen, FunktionärInnen",Einzelbelegaufstellung!H98,"0")</f>
        <v>0</v>
      </c>
      <c r="I82" s="9" t="str">
        <f>IF(Einzelbelegaufstellung!B98="Preisgelder",Einzelbelegaufstellung!H98,"0")</f>
        <v>0</v>
      </c>
      <c r="J82" s="9" t="str">
        <f>IF(Einzelbelegaufstellung!B98="Ausgaben für Ehrenpreise",Einzelbelegaufstellung!H98,"0")</f>
        <v>0</v>
      </c>
      <c r="K82" s="9" t="str">
        <f>IF(Einzelbelegaufstellung!B98="Werbeausgaben",Einzelbelegaufstellung!H98,"0")</f>
        <v>0</v>
      </c>
      <c r="L82" s="9" t="str">
        <f>IF(Einzelbelegaufstellung!B98="Polizei",Einzelbelegaufstellung!H98,"0")</f>
        <v>0</v>
      </c>
      <c r="M82" s="9" t="str">
        <f>IF(Einzelbelegaufstellung!B98="Sanität",Einzelbelegaufstellung!H98,"0")</f>
        <v>0</v>
      </c>
      <c r="N82" s="9" t="str">
        <f>IF(Einzelbelegaufstellung!B98="Sonstige Ausgaben",Einzelbelegaufstellung!H98,"0")</f>
        <v>0</v>
      </c>
    </row>
    <row r="83" spans="1:14">
      <c r="A83" s="9">
        <v>82</v>
      </c>
      <c r="B83" s="9" t="str">
        <f>IF(Einzelbelegaufstellung!B99="Personal",Einzelbelegaufstellung!H99,"0")</f>
        <v>0</v>
      </c>
      <c r="C83" s="9" t="str">
        <f>IF(Einzelbelegaufstellung!B99="Material",Einzelbelegaufstellung!H99,"0")</f>
        <v>0</v>
      </c>
      <c r="D83" s="9" t="str">
        <f>IF(Einzelbelegaufstellung!B99="Druckausgaben",Einzelbelegaufstellung!H99,"0")</f>
        <v>0</v>
      </c>
      <c r="E83" s="9" t="str">
        <f>IF(Einzelbelegaufstellung!B99="Abgaben, Gebühren",Einzelbelegaufstellung!H99,"0")</f>
        <v>0</v>
      </c>
      <c r="F83" s="9" t="str">
        <f>IF(Einzelbelegaufstellung!B99="Mieten",Einzelbelegaufstellung!H99,"0")</f>
        <v>0</v>
      </c>
      <c r="G83" s="9" t="str">
        <f>IF(Einzelbelegaufstellung!B99="Kostenzuschüsse an SportlerInnen",Einzelbelegaufstellung!H99,"0")</f>
        <v>0</v>
      </c>
      <c r="H83" s="9" t="str">
        <f>IF(Einzelbelegaufstellung!B99="Kostenzuschüsse an TrainerInnen, FunktionärInnen",Einzelbelegaufstellung!H99,"0")</f>
        <v>0</v>
      </c>
      <c r="I83" s="9" t="str">
        <f>IF(Einzelbelegaufstellung!B99="Preisgelder",Einzelbelegaufstellung!H99,"0")</f>
        <v>0</v>
      </c>
      <c r="J83" s="9" t="str">
        <f>IF(Einzelbelegaufstellung!B99="Ausgaben für Ehrenpreise",Einzelbelegaufstellung!H99,"0")</f>
        <v>0</v>
      </c>
      <c r="K83" s="9" t="str">
        <f>IF(Einzelbelegaufstellung!B99="Werbeausgaben",Einzelbelegaufstellung!H99,"0")</f>
        <v>0</v>
      </c>
      <c r="L83" s="9" t="str">
        <f>IF(Einzelbelegaufstellung!B99="Polizei",Einzelbelegaufstellung!H99,"0")</f>
        <v>0</v>
      </c>
      <c r="M83" s="9" t="str">
        <f>IF(Einzelbelegaufstellung!B99="Sanität",Einzelbelegaufstellung!H99,"0")</f>
        <v>0</v>
      </c>
      <c r="N83" s="9" t="str">
        <f>IF(Einzelbelegaufstellung!B99="Sonstige Ausgaben",Einzelbelegaufstellung!H99,"0")</f>
        <v>0</v>
      </c>
    </row>
    <row r="84" spans="1:14">
      <c r="A84" s="9">
        <v>83</v>
      </c>
      <c r="B84" s="9" t="str">
        <f>IF(Einzelbelegaufstellung!B100="Personal",Einzelbelegaufstellung!H100,"0")</f>
        <v>0</v>
      </c>
      <c r="C84" s="9" t="str">
        <f>IF(Einzelbelegaufstellung!B100="Material",Einzelbelegaufstellung!H100,"0")</f>
        <v>0</v>
      </c>
      <c r="D84" s="9" t="str">
        <f>IF(Einzelbelegaufstellung!B100="Druckausgaben",Einzelbelegaufstellung!H100,"0")</f>
        <v>0</v>
      </c>
      <c r="E84" s="9" t="str">
        <f>IF(Einzelbelegaufstellung!B100="Abgaben, Gebühren",Einzelbelegaufstellung!H100,"0")</f>
        <v>0</v>
      </c>
      <c r="F84" s="9" t="str">
        <f>IF(Einzelbelegaufstellung!B100="Mieten",Einzelbelegaufstellung!H100,"0")</f>
        <v>0</v>
      </c>
      <c r="G84" s="9" t="str">
        <f>IF(Einzelbelegaufstellung!B100="Kostenzuschüsse an SportlerInnen",Einzelbelegaufstellung!H100,"0")</f>
        <v>0</v>
      </c>
      <c r="H84" s="9" t="str">
        <f>IF(Einzelbelegaufstellung!B100="Kostenzuschüsse an TrainerInnen, FunktionärInnen",Einzelbelegaufstellung!H100,"0")</f>
        <v>0</v>
      </c>
      <c r="I84" s="9" t="str">
        <f>IF(Einzelbelegaufstellung!B100="Preisgelder",Einzelbelegaufstellung!H100,"0")</f>
        <v>0</v>
      </c>
      <c r="J84" s="9" t="str">
        <f>IF(Einzelbelegaufstellung!B100="Ausgaben für Ehrenpreise",Einzelbelegaufstellung!H100,"0")</f>
        <v>0</v>
      </c>
      <c r="K84" s="9" t="str">
        <f>IF(Einzelbelegaufstellung!B100="Werbeausgaben",Einzelbelegaufstellung!H100,"0")</f>
        <v>0</v>
      </c>
      <c r="L84" s="9" t="str">
        <f>IF(Einzelbelegaufstellung!B100="Polizei",Einzelbelegaufstellung!H100,"0")</f>
        <v>0</v>
      </c>
      <c r="M84" s="9" t="str">
        <f>IF(Einzelbelegaufstellung!B100="Sanität",Einzelbelegaufstellung!H100,"0")</f>
        <v>0</v>
      </c>
      <c r="N84" s="9" t="str">
        <f>IF(Einzelbelegaufstellung!B100="Sonstige Ausgaben",Einzelbelegaufstellung!H100,"0")</f>
        <v>0</v>
      </c>
    </row>
    <row r="85" spans="1:14">
      <c r="A85" s="9">
        <v>84</v>
      </c>
      <c r="B85" s="9" t="str">
        <f>IF(Einzelbelegaufstellung!B101="Personal",Einzelbelegaufstellung!H101,"0")</f>
        <v>0</v>
      </c>
      <c r="C85" s="9" t="str">
        <f>IF(Einzelbelegaufstellung!B101="Material",Einzelbelegaufstellung!H101,"0")</f>
        <v>0</v>
      </c>
      <c r="D85" s="9" t="str">
        <f>IF(Einzelbelegaufstellung!B101="Druckausgaben",Einzelbelegaufstellung!H101,"0")</f>
        <v>0</v>
      </c>
      <c r="E85" s="9" t="str">
        <f>IF(Einzelbelegaufstellung!B101="Abgaben, Gebühren",Einzelbelegaufstellung!H101,"0")</f>
        <v>0</v>
      </c>
      <c r="F85" s="9" t="str">
        <f>IF(Einzelbelegaufstellung!B101="Mieten",Einzelbelegaufstellung!H101,"0")</f>
        <v>0</v>
      </c>
      <c r="G85" s="9" t="str">
        <f>IF(Einzelbelegaufstellung!B101="Kostenzuschüsse an SportlerInnen",Einzelbelegaufstellung!H101,"0")</f>
        <v>0</v>
      </c>
      <c r="H85" s="9" t="str">
        <f>IF(Einzelbelegaufstellung!B101="Kostenzuschüsse an TrainerInnen, FunktionärInnen",Einzelbelegaufstellung!H101,"0")</f>
        <v>0</v>
      </c>
      <c r="I85" s="9" t="str">
        <f>IF(Einzelbelegaufstellung!B101="Preisgelder",Einzelbelegaufstellung!H101,"0")</f>
        <v>0</v>
      </c>
      <c r="J85" s="9" t="str">
        <f>IF(Einzelbelegaufstellung!B101="Ausgaben für Ehrenpreise",Einzelbelegaufstellung!H101,"0")</f>
        <v>0</v>
      </c>
      <c r="K85" s="9" t="str">
        <f>IF(Einzelbelegaufstellung!B101="Werbeausgaben",Einzelbelegaufstellung!H101,"0")</f>
        <v>0</v>
      </c>
      <c r="L85" s="9" t="str">
        <f>IF(Einzelbelegaufstellung!B101="Polizei",Einzelbelegaufstellung!H101,"0")</f>
        <v>0</v>
      </c>
      <c r="M85" s="9" t="str">
        <f>IF(Einzelbelegaufstellung!B101="Sanität",Einzelbelegaufstellung!H101,"0")</f>
        <v>0</v>
      </c>
      <c r="N85" s="9" t="str">
        <f>IF(Einzelbelegaufstellung!B101="Sonstige Ausgaben",Einzelbelegaufstellung!H101,"0")</f>
        <v>0</v>
      </c>
    </row>
    <row r="86" spans="1:14">
      <c r="A86" s="9">
        <v>85</v>
      </c>
      <c r="B86" s="9" t="str">
        <f>IF(Einzelbelegaufstellung!B102="Personal",Einzelbelegaufstellung!H102,"0")</f>
        <v>0</v>
      </c>
      <c r="C86" s="9" t="str">
        <f>IF(Einzelbelegaufstellung!B102="Material",Einzelbelegaufstellung!H102,"0")</f>
        <v>0</v>
      </c>
      <c r="D86" s="9" t="str">
        <f>IF(Einzelbelegaufstellung!B102="Druckausgaben",Einzelbelegaufstellung!H102,"0")</f>
        <v>0</v>
      </c>
      <c r="E86" s="9" t="str">
        <f>IF(Einzelbelegaufstellung!B102="Abgaben, Gebühren",Einzelbelegaufstellung!H102,"0")</f>
        <v>0</v>
      </c>
      <c r="F86" s="9" t="str">
        <f>IF(Einzelbelegaufstellung!B102="Mieten",Einzelbelegaufstellung!H102,"0")</f>
        <v>0</v>
      </c>
      <c r="G86" s="9" t="str">
        <f>IF(Einzelbelegaufstellung!B102="Kostenzuschüsse an SportlerInnen",Einzelbelegaufstellung!H102,"0")</f>
        <v>0</v>
      </c>
      <c r="H86" s="9" t="str">
        <f>IF(Einzelbelegaufstellung!B102="Kostenzuschüsse an TrainerInnen, FunktionärInnen",Einzelbelegaufstellung!H102,"0")</f>
        <v>0</v>
      </c>
      <c r="I86" s="9" t="str">
        <f>IF(Einzelbelegaufstellung!B102="Preisgelder",Einzelbelegaufstellung!H102,"0")</f>
        <v>0</v>
      </c>
      <c r="J86" s="9" t="str">
        <f>IF(Einzelbelegaufstellung!B102="Ausgaben für Ehrenpreise",Einzelbelegaufstellung!H102,"0")</f>
        <v>0</v>
      </c>
      <c r="K86" s="9" t="str">
        <f>IF(Einzelbelegaufstellung!B102="Werbeausgaben",Einzelbelegaufstellung!H102,"0")</f>
        <v>0</v>
      </c>
      <c r="L86" s="9" t="str">
        <f>IF(Einzelbelegaufstellung!B102="Polizei",Einzelbelegaufstellung!H102,"0")</f>
        <v>0</v>
      </c>
      <c r="M86" s="9" t="str">
        <f>IF(Einzelbelegaufstellung!B102="Sanität",Einzelbelegaufstellung!H102,"0")</f>
        <v>0</v>
      </c>
      <c r="N86" s="9" t="str">
        <f>IF(Einzelbelegaufstellung!B102="Sonstige Ausgaben",Einzelbelegaufstellung!H102,"0")</f>
        <v>0</v>
      </c>
    </row>
    <row r="87" spans="1:14">
      <c r="A87" s="9">
        <v>86</v>
      </c>
      <c r="B87" s="9" t="str">
        <f>IF(Einzelbelegaufstellung!B103="Personal",Einzelbelegaufstellung!H103,"0")</f>
        <v>0</v>
      </c>
      <c r="C87" s="9" t="str">
        <f>IF(Einzelbelegaufstellung!B103="Material",Einzelbelegaufstellung!H103,"0")</f>
        <v>0</v>
      </c>
      <c r="D87" s="9" t="str">
        <f>IF(Einzelbelegaufstellung!B103="Druckausgaben",Einzelbelegaufstellung!H103,"0")</f>
        <v>0</v>
      </c>
      <c r="E87" s="9" t="str">
        <f>IF(Einzelbelegaufstellung!B103="Abgaben, Gebühren",Einzelbelegaufstellung!H103,"0")</f>
        <v>0</v>
      </c>
      <c r="F87" s="9" t="str">
        <f>IF(Einzelbelegaufstellung!B103="Mieten",Einzelbelegaufstellung!H103,"0")</f>
        <v>0</v>
      </c>
      <c r="G87" s="9" t="str">
        <f>IF(Einzelbelegaufstellung!B103="Kostenzuschüsse an SportlerInnen",Einzelbelegaufstellung!H103,"0")</f>
        <v>0</v>
      </c>
      <c r="H87" s="9" t="str">
        <f>IF(Einzelbelegaufstellung!B103="Kostenzuschüsse an TrainerInnen, FunktionärInnen",Einzelbelegaufstellung!H103,"0")</f>
        <v>0</v>
      </c>
      <c r="I87" s="9" t="str">
        <f>IF(Einzelbelegaufstellung!B103="Preisgelder",Einzelbelegaufstellung!H103,"0")</f>
        <v>0</v>
      </c>
      <c r="J87" s="9" t="str">
        <f>IF(Einzelbelegaufstellung!B103="Ausgaben für Ehrenpreise",Einzelbelegaufstellung!H103,"0")</f>
        <v>0</v>
      </c>
      <c r="K87" s="9" t="str">
        <f>IF(Einzelbelegaufstellung!B103="Werbeausgaben",Einzelbelegaufstellung!H103,"0")</f>
        <v>0</v>
      </c>
      <c r="L87" s="9" t="str">
        <f>IF(Einzelbelegaufstellung!B103="Polizei",Einzelbelegaufstellung!H103,"0")</f>
        <v>0</v>
      </c>
      <c r="M87" s="9" t="str">
        <f>IF(Einzelbelegaufstellung!B103="Sanität",Einzelbelegaufstellung!H103,"0")</f>
        <v>0</v>
      </c>
      <c r="N87" s="9" t="str">
        <f>IF(Einzelbelegaufstellung!B103="Sonstige Ausgaben",Einzelbelegaufstellung!H103,"0")</f>
        <v>0</v>
      </c>
    </row>
    <row r="88" spans="1:14">
      <c r="A88" s="9">
        <v>87</v>
      </c>
      <c r="B88" s="9" t="str">
        <f>IF(Einzelbelegaufstellung!B104="Personal",Einzelbelegaufstellung!H104,"0")</f>
        <v>0</v>
      </c>
      <c r="C88" s="9" t="str">
        <f>IF(Einzelbelegaufstellung!B104="Material",Einzelbelegaufstellung!H104,"0")</f>
        <v>0</v>
      </c>
      <c r="D88" s="9" t="str">
        <f>IF(Einzelbelegaufstellung!B104="Druckausgaben",Einzelbelegaufstellung!H104,"0")</f>
        <v>0</v>
      </c>
      <c r="E88" s="9" t="str">
        <f>IF(Einzelbelegaufstellung!B104="Abgaben, Gebühren",Einzelbelegaufstellung!H104,"0")</f>
        <v>0</v>
      </c>
      <c r="F88" s="9" t="str">
        <f>IF(Einzelbelegaufstellung!B104="Mieten",Einzelbelegaufstellung!H104,"0")</f>
        <v>0</v>
      </c>
      <c r="G88" s="9" t="str">
        <f>IF(Einzelbelegaufstellung!B104="Kostenzuschüsse an SportlerInnen",Einzelbelegaufstellung!H104,"0")</f>
        <v>0</v>
      </c>
      <c r="H88" s="9" t="str">
        <f>IF(Einzelbelegaufstellung!B104="Kostenzuschüsse an TrainerInnen, FunktionärInnen",Einzelbelegaufstellung!H104,"0")</f>
        <v>0</v>
      </c>
      <c r="I88" s="9" t="str">
        <f>IF(Einzelbelegaufstellung!B104="Preisgelder",Einzelbelegaufstellung!H104,"0")</f>
        <v>0</v>
      </c>
      <c r="J88" s="9" t="str">
        <f>IF(Einzelbelegaufstellung!B104="Ausgaben für Ehrenpreise",Einzelbelegaufstellung!H104,"0")</f>
        <v>0</v>
      </c>
      <c r="K88" s="9" t="str">
        <f>IF(Einzelbelegaufstellung!B104="Werbeausgaben",Einzelbelegaufstellung!H104,"0")</f>
        <v>0</v>
      </c>
      <c r="L88" s="9" t="str">
        <f>IF(Einzelbelegaufstellung!B104="Polizei",Einzelbelegaufstellung!H104,"0")</f>
        <v>0</v>
      </c>
      <c r="M88" s="9" t="str">
        <f>IF(Einzelbelegaufstellung!B104="Sanität",Einzelbelegaufstellung!H104,"0")</f>
        <v>0</v>
      </c>
      <c r="N88" s="9" t="str">
        <f>IF(Einzelbelegaufstellung!B104="Sonstige Ausgaben",Einzelbelegaufstellung!H104,"0")</f>
        <v>0</v>
      </c>
    </row>
    <row r="89" spans="1:14">
      <c r="A89" s="9">
        <v>88</v>
      </c>
      <c r="B89" s="9" t="str">
        <f>IF(Einzelbelegaufstellung!B105="Personal",Einzelbelegaufstellung!H105,"0")</f>
        <v>0</v>
      </c>
      <c r="C89" s="9" t="str">
        <f>IF(Einzelbelegaufstellung!B105="Material",Einzelbelegaufstellung!H105,"0")</f>
        <v>0</v>
      </c>
      <c r="D89" s="9" t="str">
        <f>IF(Einzelbelegaufstellung!B105="Druckausgaben",Einzelbelegaufstellung!H105,"0")</f>
        <v>0</v>
      </c>
      <c r="E89" s="9" t="str">
        <f>IF(Einzelbelegaufstellung!B105="Abgaben, Gebühren",Einzelbelegaufstellung!H105,"0")</f>
        <v>0</v>
      </c>
      <c r="F89" s="9" t="str">
        <f>IF(Einzelbelegaufstellung!B105="Mieten",Einzelbelegaufstellung!H105,"0")</f>
        <v>0</v>
      </c>
      <c r="G89" s="9" t="str">
        <f>IF(Einzelbelegaufstellung!B105="Kostenzuschüsse an SportlerInnen",Einzelbelegaufstellung!H105,"0")</f>
        <v>0</v>
      </c>
      <c r="H89" s="9" t="str">
        <f>IF(Einzelbelegaufstellung!B105="Kostenzuschüsse an TrainerInnen, FunktionärInnen",Einzelbelegaufstellung!H105,"0")</f>
        <v>0</v>
      </c>
      <c r="I89" s="9" t="str">
        <f>IF(Einzelbelegaufstellung!B105="Preisgelder",Einzelbelegaufstellung!H105,"0")</f>
        <v>0</v>
      </c>
      <c r="J89" s="9" t="str">
        <f>IF(Einzelbelegaufstellung!B105="Ausgaben für Ehrenpreise",Einzelbelegaufstellung!H105,"0")</f>
        <v>0</v>
      </c>
      <c r="K89" s="9" t="str">
        <f>IF(Einzelbelegaufstellung!B105="Werbeausgaben",Einzelbelegaufstellung!H105,"0")</f>
        <v>0</v>
      </c>
      <c r="L89" s="9" t="str">
        <f>IF(Einzelbelegaufstellung!B105="Polizei",Einzelbelegaufstellung!H105,"0")</f>
        <v>0</v>
      </c>
      <c r="M89" s="9" t="str">
        <f>IF(Einzelbelegaufstellung!B105="Sanität",Einzelbelegaufstellung!H105,"0")</f>
        <v>0</v>
      </c>
      <c r="N89" s="9" t="str">
        <f>IF(Einzelbelegaufstellung!B105="Sonstige Ausgaben",Einzelbelegaufstellung!H105,"0")</f>
        <v>0</v>
      </c>
    </row>
    <row r="90" spans="1:14">
      <c r="A90" s="9">
        <v>89</v>
      </c>
      <c r="B90" s="9" t="str">
        <f>IF(Einzelbelegaufstellung!B106="Personal",Einzelbelegaufstellung!H106,"0")</f>
        <v>0</v>
      </c>
      <c r="C90" s="9" t="str">
        <f>IF(Einzelbelegaufstellung!B106="Material",Einzelbelegaufstellung!H106,"0")</f>
        <v>0</v>
      </c>
      <c r="D90" s="9" t="str">
        <f>IF(Einzelbelegaufstellung!B106="Druckausgaben",Einzelbelegaufstellung!H106,"0")</f>
        <v>0</v>
      </c>
      <c r="E90" s="9" t="str">
        <f>IF(Einzelbelegaufstellung!B106="Abgaben, Gebühren",Einzelbelegaufstellung!H106,"0")</f>
        <v>0</v>
      </c>
      <c r="F90" s="9" t="str">
        <f>IF(Einzelbelegaufstellung!B106="Mieten",Einzelbelegaufstellung!H106,"0")</f>
        <v>0</v>
      </c>
      <c r="G90" s="9" t="str">
        <f>IF(Einzelbelegaufstellung!B106="Kostenzuschüsse an SportlerInnen",Einzelbelegaufstellung!H106,"0")</f>
        <v>0</v>
      </c>
      <c r="H90" s="9" t="str">
        <f>IF(Einzelbelegaufstellung!B106="Kostenzuschüsse an TrainerInnen, FunktionärInnen",Einzelbelegaufstellung!H106,"0")</f>
        <v>0</v>
      </c>
      <c r="I90" s="9" t="str">
        <f>IF(Einzelbelegaufstellung!B106="Preisgelder",Einzelbelegaufstellung!H106,"0")</f>
        <v>0</v>
      </c>
      <c r="J90" s="9" t="str">
        <f>IF(Einzelbelegaufstellung!B106="Ausgaben für Ehrenpreise",Einzelbelegaufstellung!H106,"0")</f>
        <v>0</v>
      </c>
      <c r="K90" s="9" t="str">
        <f>IF(Einzelbelegaufstellung!B106="Werbeausgaben",Einzelbelegaufstellung!H106,"0")</f>
        <v>0</v>
      </c>
      <c r="L90" s="9" t="str">
        <f>IF(Einzelbelegaufstellung!B106="Polizei",Einzelbelegaufstellung!H106,"0")</f>
        <v>0</v>
      </c>
      <c r="M90" s="9" t="str">
        <f>IF(Einzelbelegaufstellung!B106="Sanität",Einzelbelegaufstellung!H106,"0")</f>
        <v>0</v>
      </c>
      <c r="N90" s="9" t="str">
        <f>IF(Einzelbelegaufstellung!B106="Sonstige Ausgaben",Einzelbelegaufstellung!H106,"0")</f>
        <v>0</v>
      </c>
    </row>
    <row r="91" spans="1:14">
      <c r="A91" s="9">
        <v>90</v>
      </c>
      <c r="B91" s="9" t="str">
        <f>IF(Einzelbelegaufstellung!B107="Personal",Einzelbelegaufstellung!H107,"0")</f>
        <v>0</v>
      </c>
      <c r="C91" s="9" t="str">
        <f>IF(Einzelbelegaufstellung!B107="Material",Einzelbelegaufstellung!H107,"0")</f>
        <v>0</v>
      </c>
      <c r="D91" s="9" t="str">
        <f>IF(Einzelbelegaufstellung!B107="Druckausgaben",Einzelbelegaufstellung!H107,"0")</f>
        <v>0</v>
      </c>
      <c r="E91" s="9" t="str">
        <f>IF(Einzelbelegaufstellung!B107="Abgaben, Gebühren",Einzelbelegaufstellung!H107,"0")</f>
        <v>0</v>
      </c>
      <c r="F91" s="9" t="str">
        <f>IF(Einzelbelegaufstellung!B107="Mieten",Einzelbelegaufstellung!H107,"0")</f>
        <v>0</v>
      </c>
      <c r="G91" s="9" t="str">
        <f>IF(Einzelbelegaufstellung!B107="Kostenzuschüsse an SportlerInnen",Einzelbelegaufstellung!H107,"0")</f>
        <v>0</v>
      </c>
      <c r="H91" s="9" t="str">
        <f>IF(Einzelbelegaufstellung!B107="Kostenzuschüsse an TrainerInnen, FunktionärInnen",Einzelbelegaufstellung!H107,"0")</f>
        <v>0</v>
      </c>
      <c r="I91" s="9" t="str">
        <f>IF(Einzelbelegaufstellung!B107="Preisgelder",Einzelbelegaufstellung!H107,"0")</f>
        <v>0</v>
      </c>
      <c r="J91" s="9" t="str">
        <f>IF(Einzelbelegaufstellung!B107="Ausgaben für Ehrenpreise",Einzelbelegaufstellung!H107,"0")</f>
        <v>0</v>
      </c>
      <c r="K91" s="9" t="str">
        <f>IF(Einzelbelegaufstellung!B107="Werbeausgaben",Einzelbelegaufstellung!H107,"0")</f>
        <v>0</v>
      </c>
      <c r="L91" s="9" t="str">
        <f>IF(Einzelbelegaufstellung!B107="Polizei",Einzelbelegaufstellung!H107,"0")</f>
        <v>0</v>
      </c>
      <c r="M91" s="9" t="str">
        <f>IF(Einzelbelegaufstellung!B107="Sanität",Einzelbelegaufstellung!H107,"0")</f>
        <v>0</v>
      </c>
      <c r="N91" s="9" t="str">
        <f>IF(Einzelbelegaufstellung!B107="Sonstige Ausgaben",Einzelbelegaufstellung!H107,"0")</f>
        <v>0</v>
      </c>
    </row>
    <row r="92" spans="1:14">
      <c r="A92" s="9">
        <v>91</v>
      </c>
      <c r="B92" s="9" t="str">
        <f>IF(Einzelbelegaufstellung!B108="Personal",Einzelbelegaufstellung!H108,"0")</f>
        <v>0</v>
      </c>
      <c r="C92" s="9" t="str">
        <f>IF(Einzelbelegaufstellung!B108="Material",Einzelbelegaufstellung!H108,"0")</f>
        <v>0</v>
      </c>
      <c r="D92" s="9" t="str">
        <f>IF(Einzelbelegaufstellung!B108="Druckausgaben",Einzelbelegaufstellung!H108,"0")</f>
        <v>0</v>
      </c>
      <c r="E92" s="9" t="str">
        <f>IF(Einzelbelegaufstellung!B108="Abgaben, Gebühren",Einzelbelegaufstellung!H108,"0")</f>
        <v>0</v>
      </c>
      <c r="F92" s="9" t="str">
        <f>IF(Einzelbelegaufstellung!B108="Mieten",Einzelbelegaufstellung!H108,"0")</f>
        <v>0</v>
      </c>
      <c r="G92" s="9" t="str">
        <f>IF(Einzelbelegaufstellung!B108="Kostenzuschüsse an SportlerInnen",Einzelbelegaufstellung!H108,"0")</f>
        <v>0</v>
      </c>
      <c r="H92" s="9" t="str">
        <f>IF(Einzelbelegaufstellung!B108="Kostenzuschüsse an TrainerInnen, FunktionärInnen",Einzelbelegaufstellung!H108,"0")</f>
        <v>0</v>
      </c>
      <c r="I92" s="9" t="str">
        <f>IF(Einzelbelegaufstellung!B108="Preisgelder",Einzelbelegaufstellung!H108,"0")</f>
        <v>0</v>
      </c>
      <c r="J92" s="9" t="str">
        <f>IF(Einzelbelegaufstellung!B108="Ausgaben für Ehrenpreise",Einzelbelegaufstellung!H108,"0")</f>
        <v>0</v>
      </c>
      <c r="K92" s="9" t="str">
        <f>IF(Einzelbelegaufstellung!B108="Werbeausgaben",Einzelbelegaufstellung!H108,"0")</f>
        <v>0</v>
      </c>
      <c r="L92" s="9" t="str">
        <f>IF(Einzelbelegaufstellung!B108="Polizei",Einzelbelegaufstellung!H108,"0")</f>
        <v>0</v>
      </c>
      <c r="M92" s="9" t="str">
        <f>IF(Einzelbelegaufstellung!B108="Sanität",Einzelbelegaufstellung!H108,"0")</f>
        <v>0</v>
      </c>
      <c r="N92" s="9" t="str">
        <f>IF(Einzelbelegaufstellung!B108="Sonstige Ausgaben",Einzelbelegaufstellung!H108,"0")</f>
        <v>0</v>
      </c>
    </row>
    <row r="93" spans="1:14">
      <c r="A93" s="9">
        <v>92</v>
      </c>
      <c r="B93" s="9" t="str">
        <f>IF(Einzelbelegaufstellung!B109="Personal",Einzelbelegaufstellung!H109,"0")</f>
        <v>0</v>
      </c>
      <c r="C93" s="9" t="str">
        <f>IF(Einzelbelegaufstellung!B109="Material",Einzelbelegaufstellung!H109,"0")</f>
        <v>0</v>
      </c>
      <c r="D93" s="9" t="str">
        <f>IF(Einzelbelegaufstellung!B109="Druckausgaben",Einzelbelegaufstellung!H109,"0")</f>
        <v>0</v>
      </c>
      <c r="E93" s="9" t="str">
        <f>IF(Einzelbelegaufstellung!B109="Abgaben, Gebühren",Einzelbelegaufstellung!H109,"0")</f>
        <v>0</v>
      </c>
      <c r="F93" s="9" t="str">
        <f>IF(Einzelbelegaufstellung!B109="Mieten",Einzelbelegaufstellung!H109,"0")</f>
        <v>0</v>
      </c>
      <c r="G93" s="9" t="str">
        <f>IF(Einzelbelegaufstellung!B109="Kostenzuschüsse an SportlerInnen",Einzelbelegaufstellung!H109,"0")</f>
        <v>0</v>
      </c>
      <c r="H93" s="9" t="str">
        <f>IF(Einzelbelegaufstellung!B109="Kostenzuschüsse an TrainerInnen, FunktionärInnen",Einzelbelegaufstellung!H109,"0")</f>
        <v>0</v>
      </c>
      <c r="I93" s="9" t="str">
        <f>IF(Einzelbelegaufstellung!B109="Preisgelder",Einzelbelegaufstellung!H109,"0")</f>
        <v>0</v>
      </c>
      <c r="J93" s="9" t="str">
        <f>IF(Einzelbelegaufstellung!B109="Ausgaben für Ehrenpreise",Einzelbelegaufstellung!H109,"0")</f>
        <v>0</v>
      </c>
      <c r="K93" s="9" t="str">
        <f>IF(Einzelbelegaufstellung!B109="Werbeausgaben",Einzelbelegaufstellung!H109,"0")</f>
        <v>0</v>
      </c>
      <c r="L93" s="9" t="str">
        <f>IF(Einzelbelegaufstellung!B109="Polizei",Einzelbelegaufstellung!H109,"0")</f>
        <v>0</v>
      </c>
      <c r="M93" s="9" t="str">
        <f>IF(Einzelbelegaufstellung!B109="Sanität",Einzelbelegaufstellung!H109,"0")</f>
        <v>0</v>
      </c>
      <c r="N93" s="9" t="str">
        <f>IF(Einzelbelegaufstellung!B109="Sonstige Ausgaben",Einzelbelegaufstellung!H109,"0")</f>
        <v>0</v>
      </c>
    </row>
    <row r="94" spans="1:14">
      <c r="A94" s="9">
        <v>93</v>
      </c>
      <c r="B94" s="9" t="str">
        <f>IF(Einzelbelegaufstellung!B110="Personal",Einzelbelegaufstellung!H110,"0")</f>
        <v>0</v>
      </c>
      <c r="C94" s="9" t="str">
        <f>IF(Einzelbelegaufstellung!B110="Material",Einzelbelegaufstellung!H110,"0")</f>
        <v>0</v>
      </c>
      <c r="D94" s="9" t="str">
        <f>IF(Einzelbelegaufstellung!B110="Druckausgaben",Einzelbelegaufstellung!H110,"0")</f>
        <v>0</v>
      </c>
      <c r="E94" s="9" t="str">
        <f>IF(Einzelbelegaufstellung!B110="Abgaben, Gebühren",Einzelbelegaufstellung!H110,"0")</f>
        <v>0</v>
      </c>
      <c r="F94" s="9" t="str">
        <f>IF(Einzelbelegaufstellung!B110="Mieten",Einzelbelegaufstellung!H110,"0")</f>
        <v>0</v>
      </c>
      <c r="G94" s="9" t="str">
        <f>IF(Einzelbelegaufstellung!B110="Kostenzuschüsse an SportlerInnen",Einzelbelegaufstellung!H110,"0")</f>
        <v>0</v>
      </c>
      <c r="H94" s="9" t="str">
        <f>IF(Einzelbelegaufstellung!B110="Kostenzuschüsse an TrainerInnen, FunktionärInnen",Einzelbelegaufstellung!H110,"0")</f>
        <v>0</v>
      </c>
      <c r="I94" s="9" t="str">
        <f>IF(Einzelbelegaufstellung!B110="Preisgelder",Einzelbelegaufstellung!H110,"0")</f>
        <v>0</v>
      </c>
      <c r="J94" s="9" t="str">
        <f>IF(Einzelbelegaufstellung!B110="Ausgaben für Ehrenpreise",Einzelbelegaufstellung!H110,"0")</f>
        <v>0</v>
      </c>
      <c r="K94" s="9" t="str">
        <f>IF(Einzelbelegaufstellung!B110="Werbeausgaben",Einzelbelegaufstellung!H110,"0")</f>
        <v>0</v>
      </c>
      <c r="L94" s="9" t="str">
        <f>IF(Einzelbelegaufstellung!B110="Polizei",Einzelbelegaufstellung!H110,"0")</f>
        <v>0</v>
      </c>
      <c r="M94" s="9" t="str">
        <f>IF(Einzelbelegaufstellung!B110="Sanität",Einzelbelegaufstellung!H110,"0")</f>
        <v>0</v>
      </c>
      <c r="N94" s="9" t="str">
        <f>IF(Einzelbelegaufstellung!B110="Sonstige Ausgaben",Einzelbelegaufstellung!H110,"0")</f>
        <v>0</v>
      </c>
    </row>
    <row r="95" spans="1:14">
      <c r="A95" s="9">
        <v>94</v>
      </c>
      <c r="B95" s="9" t="str">
        <f>IF(Einzelbelegaufstellung!B111="Personal",Einzelbelegaufstellung!H111,"0")</f>
        <v>0</v>
      </c>
      <c r="C95" s="9" t="str">
        <f>IF(Einzelbelegaufstellung!B111="Material",Einzelbelegaufstellung!H111,"0")</f>
        <v>0</v>
      </c>
      <c r="D95" s="9" t="str">
        <f>IF(Einzelbelegaufstellung!B111="Druckausgaben",Einzelbelegaufstellung!H111,"0")</f>
        <v>0</v>
      </c>
      <c r="E95" s="9" t="str">
        <f>IF(Einzelbelegaufstellung!B111="Abgaben, Gebühren",Einzelbelegaufstellung!H111,"0")</f>
        <v>0</v>
      </c>
      <c r="F95" s="9" t="str">
        <f>IF(Einzelbelegaufstellung!B111="Mieten",Einzelbelegaufstellung!H111,"0")</f>
        <v>0</v>
      </c>
      <c r="G95" s="9" t="str">
        <f>IF(Einzelbelegaufstellung!B111="Kostenzuschüsse an SportlerInnen",Einzelbelegaufstellung!H111,"0")</f>
        <v>0</v>
      </c>
      <c r="H95" s="9" t="str">
        <f>IF(Einzelbelegaufstellung!B111="Kostenzuschüsse an TrainerInnen, FunktionärInnen",Einzelbelegaufstellung!H111,"0")</f>
        <v>0</v>
      </c>
      <c r="I95" s="9" t="str">
        <f>IF(Einzelbelegaufstellung!B111="Preisgelder",Einzelbelegaufstellung!H111,"0")</f>
        <v>0</v>
      </c>
      <c r="J95" s="9" t="str">
        <f>IF(Einzelbelegaufstellung!B111="Ausgaben für Ehrenpreise",Einzelbelegaufstellung!H111,"0")</f>
        <v>0</v>
      </c>
      <c r="K95" s="9" t="str">
        <f>IF(Einzelbelegaufstellung!B111="Werbeausgaben",Einzelbelegaufstellung!H111,"0")</f>
        <v>0</v>
      </c>
      <c r="L95" s="9" t="str">
        <f>IF(Einzelbelegaufstellung!B111="Polizei",Einzelbelegaufstellung!H111,"0")</f>
        <v>0</v>
      </c>
      <c r="M95" s="9" t="str">
        <f>IF(Einzelbelegaufstellung!B111="Sanität",Einzelbelegaufstellung!H111,"0")</f>
        <v>0</v>
      </c>
      <c r="N95" s="9" t="str">
        <f>IF(Einzelbelegaufstellung!B111="Sonstige Ausgaben",Einzelbelegaufstellung!H111,"0")</f>
        <v>0</v>
      </c>
    </row>
    <row r="96" spans="1:14">
      <c r="A96" s="9">
        <v>95</v>
      </c>
      <c r="B96" s="9" t="str">
        <f>IF(Einzelbelegaufstellung!B112="Personal",Einzelbelegaufstellung!H112,"0")</f>
        <v>0</v>
      </c>
      <c r="C96" s="9" t="str">
        <f>IF(Einzelbelegaufstellung!B112="Material",Einzelbelegaufstellung!H112,"0")</f>
        <v>0</v>
      </c>
      <c r="D96" s="9" t="str">
        <f>IF(Einzelbelegaufstellung!B112="Druckausgaben",Einzelbelegaufstellung!H112,"0")</f>
        <v>0</v>
      </c>
      <c r="E96" s="9" t="str">
        <f>IF(Einzelbelegaufstellung!B112="Abgaben, Gebühren",Einzelbelegaufstellung!H112,"0")</f>
        <v>0</v>
      </c>
      <c r="F96" s="9" t="str">
        <f>IF(Einzelbelegaufstellung!B112="Mieten",Einzelbelegaufstellung!H112,"0")</f>
        <v>0</v>
      </c>
      <c r="G96" s="9" t="str">
        <f>IF(Einzelbelegaufstellung!B112="Kostenzuschüsse an SportlerInnen",Einzelbelegaufstellung!H112,"0")</f>
        <v>0</v>
      </c>
      <c r="H96" s="9" t="str">
        <f>IF(Einzelbelegaufstellung!B112="Kostenzuschüsse an TrainerInnen, FunktionärInnen",Einzelbelegaufstellung!H112,"0")</f>
        <v>0</v>
      </c>
      <c r="I96" s="9" t="str">
        <f>IF(Einzelbelegaufstellung!B112="Preisgelder",Einzelbelegaufstellung!H112,"0")</f>
        <v>0</v>
      </c>
      <c r="J96" s="9" t="str">
        <f>IF(Einzelbelegaufstellung!B112="Ausgaben für Ehrenpreise",Einzelbelegaufstellung!H112,"0")</f>
        <v>0</v>
      </c>
      <c r="K96" s="9" t="str">
        <f>IF(Einzelbelegaufstellung!B112="Werbeausgaben",Einzelbelegaufstellung!H112,"0")</f>
        <v>0</v>
      </c>
      <c r="L96" s="9" t="str">
        <f>IF(Einzelbelegaufstellung!B112="Polizei",Einzelbelegaufstellung!H112,"0")</f>
        <v>0</v>
      </c>
      <c r="M96" s="9" t="str">
        <f>IF(Einzelbelegaufstellung!B112="Sanität",Einzelbelegaufstellung!H112,"0")</f>
        <v>0</v>
      </c>
      <c r="N96" s="9" t="str">
        <f>IF(Einzelbelegaufstellung!B112="Sonstige Ausgaben",Einzelbelegaufstellung!H112,"0")</f>
        <v>0</v>
      </c>
    </row>
    <row r="97" spans="1:14">
      <c r="A97" s="9">
        <v>96</v>
      </c>
      <c r="B97" s="9" t="str">
        <f>IF(Einzelbelegaufstellung!B113="Personal",Einzelbelegaufstellung!H113,"0")</f>
        <v>0</v>
      </c>
      <c r="C97" s="9" t="str">
        <f>IF(Einzelbelegaufstellung!B113="Material",Einzelbelegaufstellung!H113,"0")</f>
        <v>0</v>
      </c>
      <c r="D97" s="9" t="str">
        <f>IF(Einzelbelegaufstellung!B113="Druckausgaben",Einzelbelegaufstellung!H113,"0")</f>
        <v>0</v>
      </c>
      <c r="E97" s="9" t="str">
        <f>IF(Einzelbelegaufstellung!B113="Abgaben, Gebühren",Einzelbelegaufstellung!H113,"0")</f>
        <v>0</v>
      </c>
      <c r="F97" s="9" t="str">
        <f>IF(Einzelbelegaufstellung!B113="Mieten",Einzelbelegaufstellung!H113,"0")</f>
        <v>0</v>
      </c>
      <c r="G97" s="9" t="str">
        <f>IF(Einzelbelegaufstellung!B113="Kostenzuschüsse an SportlerInnen",Einzelbelegaufstellung!H113,"0")</f>
        <v>0</v>
      </c>
      <c r="H97" s="9" t="str">
        <f>IF(Einzelbelegaufstellung!B113="Kostenzuschüsse an TrainerInnen, FunktionärInnen",Einzelbelegaufstellung!H113,"0")</f>
        <v>0</v>
      </c>
      <c r="I97" s="9" t="str">
        <f>IF(Einzelbelegaufstellung!B113="Preisgelder",Einzelbelegaufstellung!H113,"0")</f>
        <v>0</v>
      </c>
      <c r="J97" s="9" t="str">
        <f>IF(Einzelbelegaufstellung!B113="Ausgaben für Ehrenpreise",Einzelbelegaufstellung!H113,"0")</f>
        <v>0</v>
      </c>
      <c r="K97" s="9" t="str">
        <f>IF(Einzelbelegaufstellung!B113="Werbeausgaben",Einzelbelegaufstellung!H113,"0")</f>
        <v>0</v>
      </c>
      <c r="L97" s="9" t="str">
        <f>IF(Einzelbelegaufstellung!B113="Polizei",Einzelbelegaufstellung!H113,"0")</f>
        <v>0</v>
      </c>
      <c r="M97" s="9" t="str">
        <f>IF(Einzelbelegaufstellung!B113="Sanität",Einzelbelegaufstellung!H113,"0")</f>
        <v>0</v>
      </c>
      <c r="N97" s="9" t="str">
        <f>IF(Einzelbelegaufstellung!B113="Sonstige Ausgaben",Einzelbelegaufstellung!H113,"0")</f>
        <v>0</v>
      </c>
    </row>
    <row r="98" spans="1:14">
      <c r="A98" s="9">
        <v>97</v>
      </c>
      <c r="B98" s="9" t="str">
        <f>IF(Einzelbelegaufstellung!B114="Personal",Einzelbelegaufstellung!H114,"0")</f>
        <v>0</v>
      </c>
      <c r="C98" s="9" t="str">
        <f>IF(Einzelbelegaufstellung!B114="Material",Einzelbelegaufstellung!H114,"0")</f>
        <v>0</v>
      </c>
      <c r="D98" s="9" t="str">
        <f>IF(Einzelbelegaufstellung!B114="Druckausgaben",Einzelbelegaufstellung!H114,"0")</f>
        <v>0</v>
      </c>
      <c r="E98" s="9" t="str">
        <f>IF(Einzelbelegaufstellung!B114="Abgaben, Gebühren",Einzelbelegaufstellung!H114,"0")</f>
        <v>0</v>
      </c>
      <c r="F98" s="9" t="str">
        <f>IF(Einzelbelegaufstellung!B114="Mieten",Einzelbelegaufstellung!H114,"0")</f>
        <v>0</v>
      </c>
      <c r="G98" s="9" t="str">
        <f>IF(Einzelbelegaufstellung!B114="Kostenzuschüsse an SportlerInnen",Einzelbelegaufstellung!H114,"0")</f>
        <v>0</v>
      </c>
      <c r="H98" s="9" t="str">
        <f>IF(Einzelbelegaufstellung!B114="Kostenzuschüsse an TrainerInnen, FunktionärInnen",Einzelbelegaufstellung!H114,"0")</f>
        <v>0</v>
      </c>
      <c r="I98" s="9" t="str">
        <f>IF(Einzelbelegaufstellung!B114="Preisgelder",Einzelbelegaufstellung!H114,"0")</f>
        <v>0</v>
      </c>
      <c r="J98" s="9" t="str">
        <f>IF(Einzelbelegaufstellung!B114="Ausgaben für Ehrenpreise",Einzelbelegaufstellung!H114,"0")</f>
        <v>0</v>
      </c>
      <c r="K98" s="9" t="str">
        <f>IF(Einzelbelegaufstellung!B114="Werbeausgaben",Einzelbelegaufstellung!H114,"0")</f>
        <v>0</v>
      </c>
      <c r="L98" s="9" t="str">
        <f>IF(Einzelbelegaufstellung!B114="Polizei",Einzelbelegaufstellung!H114,"0")</f>
        <v>0</v>
      </c>
      <c r="M98" s="9" t="str">
        <f>IF(Einzelbelegaufstellung!B114="Sanität",Einzelbelegaufstellung!H114,"0")</f>
        <v>0</v>
      </c>
      <c r="N98" s="9" t="str">
        <f>IF(Einzelbelegaufstellung!B114="Sonstige Ausgaben",Einzelbelegaufstellung!H114,"0")</f>
        <v>0</v>
      </c>
    </row>
    <row r="99" spans="1:14">
      <c r="A99" s="9">
        <v>98</v>
      </c>
      <c r="B99" s="9" t="str">
        <f>IF(Einzelbelegaufstellung!B115="Personal",Einzelbelegaufstellung!H115,"0")</f>
        <v>0</v>
      </c>
      <c r="C99" s="9" t="str">
        <f>IF(Einzelbelegaufstellung!B115="Material",Einzelbelegaufstellung!H115,"0")</f>
        <v>0</v>
      </c>
      <c r="D99" s="9" t="str">
        <f>IF(Einzelbelegaufstellung!B115="Druckausgaben",Einzelbelegaufstellung!H115,"0")</f>
        <v>0</v>
      </c>
      <c r="E99" s="9" t="str">
        <f>IF(Einzelbelegaufstellung!B115="Abgaben, Gebühren",Einzelbelegaufstellung!H115,"0")</f>
        <v>0</v>
      </c>
      <c r="F99" s="9" t="str">
        <f>IF(Einzelbelegaufstellung!B115="Mieten",Einzelbelegaufstellung!H115,"0")</f>
        <v>0</v>
      </c>
      <c r="G99" s="9" t="str">
        <f>IF(Einzelbelegaufstellung!B115="Kostenzuschüsse an SportlerInnen",Einzelbelegaufstellung!H115,"0")</f>
        <v>0</v>
      </c>
      <c r="H99" s="9" t="str">
        <f>IF(Einzelbelegaufstellung!B115="Kostenzuschüsse an TrainerInnen, FunktionärInnen",Einzelbelegaufstellung!H115,"0")</f>
        <v>0</v>
      </c>
      <c r="I99" s="9" t="str">
        <f>IF(Einzelbelegaufstellung!B115="Preisgelder",Einzelbelegaufstellung!H115,"0")</f>
        <v>0</v>
      </c>
      <c r="J99" s="9" t="str">
        <f>IF(Einzelbelegaufstellung!B115="Ausgaben für Ehrenpreise",Einzelbelegaufstellung!H115,"0")</f>
        <v>0</v>
      </c>
      <c r="K99" s="9" t="str">
        <f>IF(Einzelbelegaufstellung!B115="Werbeausgaben",Einzelbelegaufstellung!H115,"0")</f>
        <v>0</v>
      </c>
      <c r="L99" s="9" t="str">
        <f>IF(Einzelbelegaufstellung!B115="Polizei",Einzelbelegaufstellung!H115,"0")</f>
        <v>0</v>
      </c>
      <c r="M99" s="9" t="str">
        <f>IF(Einzelbelegaufstellung!B115="Sanität",Einzelbelegaufstellung!H115,"0")</f>
        <v>0</v>
      </c>
      <c r="N99" s="9" t="str">
        <f>IF(Einzelbelegaufstellung!B115="Sonstige Ausgaben",Einzelbelegaufstellung!H115,"0")</f>
        <v>0</v>
      </c>
    </row>
    <row r="100" spans="1:14">
      <c r="A100" s="9">
        <v>99</v>
      </c>
      <c r="B100" s="9" t="str">
        <f>IF(Einzelbelegaufstellung!B116="Personal",Einzelbelegaufstellung!H116,"0")</f>
        <v>0</v>
      </c>
      <c r="C100" s="9" t="str">
        <f>IF(Einzelbelegaufstellung!B116="Material",Einzelbelegaufstellung!H116,"0")</f>
        <v>0</v>
      </c>
      <c r="D100" s="9" t="str">
        <f>IF(Einzelbelegaufstellung!B116="Druckausgaben",Einzelbelegaufstellung!H116,"0")</f>
        <v>0</v>
      </c>
      <c r="E100" s="9" t="str">
        <f>IF(Einzelbelegaufstellung!B116="Abgaben, Gebühren",Einzelbelegaufstellung!H116,"0")</f>
        <v>0</v>
      </c>
      <c r="F100" s="9" t="str">
        <f>IF(Einzelbelegaufstellung!B116="Mieten",Einzelbelegaufstellung!H116,"0")</f>
        <v>0</v>
      </c>
      <c r="G100" s="9" t="str">
        <f>IF(Einzelbelegaufstellung!B116="Kostenzuschüsse an SportlerInnen",Einzelbelegaufstellung!H116,"0")</f>
        <v>0</v>
      </c>
      <c r="H100" s="9" t="str">
        <f>IF(Einzelbelegaufstellung!B116="Kostenzuschüsse an TrainerInnen, FunktionärInnen",Einzelbelegaufstellung!H116,"0")</f>
        <v>0</v>
      </c>
      <c r="I100" s="9" t="str">
        <f>IF(Einzelbelegaufstellung!B116="Preisgelder",Einzelbelegaufstellung!H116,"0")</f>
        <v>0</v>
      </c>
      <c r="J100" s="9" t="str">
        <f>IF(Einzelbelegaufstellung!B116="Ausgaben für Ehrenpreise",Einzelbelegaufstellung!H116,"0")</f>
        <v>0</v>
      </c>
      <c r="K100" s="9" t="str">
        <f>IF(Einzelbelegaufstellung!B116="Werbeausgaben",Einzelbelegaufstellung!H116,"0")</f>
        <v>0</v>
      </c>
      <c r="L100" s="9" t="str">
        <f>IF(Einzelbelegaufstellung!B116="Polizei",Einzelbelegaufstellung!H116,"0")</f>
        <v>0</v>
      </c>
      <c r="M100" s="9" t="str">
        <f>IF(Einzelbelegaufstellung!B116="Sanität",Einzelbelegaufstellung!H116,"0")</f>
        <v>0</v>
      </c>
      <c r="N100" s="9" t="str">
        <f>IF(Einzelbelegaufstellung!B116="Sonstige Ausgaben",Einzelbelegaufstellung!H116,"0")</f>
        <v>0</v>
      </c>
    </row>
    <row r="101" spans="1:14">
      <c r="A101" s="9">
        <v>100</v>
      </c>
      <c r="B101" s="9" t="str">
        <f>IF(Einzelbelegaufstellung!B117="Personal",Einzelbelegaufstellung!H117,"0")</f>
        <v>0</v>
      </c>
      <c r="C101" s="9" t="str">
        <f>IF(Einzelbelegaufstellung!B117="Material",Einzelbelegaufstellung!H117,"0")</f>
        <v>0</v>
      </c>
      <c r="D101" s="9" t="str">
        <f>IF(Einzelbelegaufstellung!B117="Druckausgaben",Einzelbelegaufstellung!H117,"0")</f>
        <v>0</v>
      </c>
      <c r="E101" s="9" t="str">
        <f>IF(Einzelbelegaufstellung!B117="Abgaben, Gebühren",Einzelbelegaufstellung!H117,"0")</f>
        <v>0</v>
      </c>
      <c r="F101" s="9" t="str">
        <f>IF(Einzelbelegaufstellung!B117="Mieten",Einzelbelegaufstellung!H117,"0")</f>
        <v>0</v>
      </c>
      <c r="G101" s="9" t="str">
        <f>IF(Einzelbelegaufstellung!B117="Kostenzuschüsse an SportlerInnen",Einzelbelegaufstellung!H117,"0")</f>
        <v>0</v>
      </c>
      <c r="H101" s="9" t="str">
        <f>IF(Einzelbelegaufstellung!B117="Kostenzuschüsse an TrainerInnen, FunktionärInnen",Einzelbelegaufstellung!H117,"0")</f>
        <v>0</v>
      </c>
      <c r="I101" s="9" t="str">
        <f>IF(Einzelbelegaufstellung!B117="Preisgelder",Einzelbelegaufstellung!H117,"0")</f>
        <v>0</v>
      </c>
      <c r="J101" s="9" t="str">
        <f>IF(Einzelbelegaufstellung!B117="Ausgaben für Ehrenpreise",Einzelbelegaufstellung!H117,"0")</f>
        <v>0</v>
      </c>
      <c r="K101" s="9" t="str">
        <f>IF(Einzelbelegaufstellung!B117="Werbeausgaben",Einzelbelegaufstellung!H117,"0")</f>
        <v>0</v>
      </c>
      <c r="L101" s="9" t="str">
        <f>IF(Einzelbelegaufstellung!B117="Polizei",Einzelbelegaufstellung!H117,"0")</f>
        <v>0</v>
      </c>
      <c r="M101" s="9" t="str">
        <f>IF(Einzelbelegaufstellung!B117="Sanität",Einzelbelegaufstellung!H117,"0")</f>
        <v>0</v>
      </c>
      <c r="N101" s="9" t="str">
        <f>IF(Einzelbelegaufstellung!B117="Sonstige Ausgaben",Einzelbelegaufstellung!H117,"0")</f>
        <v>0</v>
      </c>
    </row>
    <row r="102" spans="1:14">
      <c r="A102" s="9">
        <v>101</v>
      </c>
      <c r="B102" s="9" t="str">
        <f>IF(Einzelbelegaufstellung!B118="Personal",Einzelbelegaufstellung!H118,"0")</f>
        <v>0</v>
      </c>
      <c r="C102" s="9" t="str">
        <f>IF(Einzelbelegaufstellung!B118="Material",Einzelbelegaufstellung!H118,"0")</f>
        <v>0</v>
      </c>
      <c r="D102" s="9" t="str">
        <f>IF(Einzelbelegaufstellung!B118="Druckausgaben",Einzelbelegaufstellung!H118,"0")</f>
        <v>0</v>
      </c>
      <c r="E102" s="9" t="str">
        <f>IF(Einzelbelegaufstellung!B118="Abgaben, Gebühren",Einzelbelegaufstellung!H118,"0")</f>
        <v>0</v>
      </c>
      <c r="F102" s="9" t="str">
        <f>IF(Einzelbelegaufstellung!B118="Mieten",Einzelbelegaufstellung!H118,"0")</f>
        <v>0</v>
      </c>
      <c r="G102" s="9" t="str">
        <f>IF(Einzelbelegaufstellung!B118="Kostenzuschüsse an SportlerInnen",Einzelbelegaufstellung!H118,"0")</f>
        <v>0</v>
      </c>
      <c r="H102" s="9" t="str">
        <f>IF(Einzelbelegaufstellung!B118="Kostenzuschüsse an TrainerInnen, FunktionärInnen",Einzelbelegaufstellung!H118,"0")</f>
        <v>0</v>
      </c>
      <c r="I102" s="9" t="str">
        <f>IF(Einzelbelegaufstellung!B118="Preisgelder",Einzelbelegaufstellung!H118,"0")</f>
        <v>0</v>
      </c>
      <c r="J102" s="9" t="str">
        <f>IF(Einzelbelegaufstellung!B118="Ausgaben für Ehrenpreise",Einzelbelegaufstellung!H118,"0")</f>
        <v>0</v>
      </c>
      <c r="K102" s="9" t="str">
        <f>IF(Einzelbelegaufstellung!B118="Werbeausgaben",Einzelbelegaufstellung!H118,"0")</f>
        <v>0</v>
      </c>
      <c r="L102" s="9" t="str">
        <f>IF(Einzelbelegaufstellung!B118="Polizei",Einzelbelegaufstellung!H118,"0")</f>
        <v>0</v>
      </c>
      <c r="M102" s="9" t="str">
        <f>IF(Einzelbelegaufstellung!B118="Sanität",Einzelbelegaufstellung!H118,"0")</f>
        <v>0</v>
      </c>
      <c r="N102" s="9" t="str">
        <f>IF(Einzelbelegaufstellung!B118="Sonstige Ausgaben",Einzelbelegaufstellung!H118,"0")</f>
        <v>0</v>
      </c>
    </row>
    <row r="103" spans="1:14">
      <c r="A103" s="9">
        <v>102</v>
      </c>
      <c r="B103" s="9" t="str">
        <f>IF(Einzelbelegaufstellung!B119="Personal",Einzelbelegaufstellung!H119,"0")</f>
        <v>0</v>
      </c>
      <c r="C103" s="9" t="str">
        <f>IF(Einzelbelegaufstellung!B119="Material",Einzelbelegaufstellung!H119,"0")</f>
        <v>0</v>
      </c>
      <c r="D103" s="9" t="str">
        <f>IF(Einzelbelegaufstellung!B119="Druckausgaben",Einzelbelegaufstellung!H119,"0")</f>
        <v>0</v>
      </c>
      <c r="E103" s="9" t="str">
        <f>IF(Einzelbelegaufstellung!B119="Abgaben, Gebühren",Einzelbelegaufstellung!H119,"0")</f>
        <v>0</v>
      </c>
      <c r="F103" s="9" t="str">
        <f>IF(Einzelbelegaufstellung!B119="Mieten",Einzelbelegaufstellung!H119,"0")</f>
        <v>0</v>
      </c>
      <c r="G103" s="9" t="str">
        <f>IF(Einzelbelegaufstellung!B119="Kostenzuschüsse an SportlerInnen",Einzelbelegaufstellung!H119,"0")</f>
        <v>0</v>
      </c>
      <c r="H103" s="9" t="str">
        <f>IF(Einzelbelegaufstellung!B119="Kostenzuschüsse an TrainerInnen, FunktionärInnen",Einzelbelegaufstellung!H119,"0")</f>
        <v>0</v>
      </c>
      <c r="I103" s="9" t="str">
        <f>IF(Einzelbelegaufstellung!B119="Preisgelder",Einzelbelegaufstellung!H119,"0")</f>
        <v>0</v>
      </c>
      <c r="J103" s="9" t="str">
        <f>IF(Einzelbelegaufstellung!B119="Ausgaben für Ehrenpreise",Einzelbelegaufstellung!H119,"0")</f>
        <v>0</v>
      </c>
      <c r="K103" s="9" t="str">
        <f>IF(Einzelbelegaufstellung!B119="Werbeausgaben",Einzelbelegaufstellung!H119,"0")</f>
        <v>0</v>
      </c>
      <c r="L103" s="9" t="str">
        <f>IF(Einzelbelegaufstellung!B119="Polizei",Einzelbelegaufstellung!H119,"0")</f>
        <v>0</v>
      </c>
      <c r="M103" s="9" t="str">
        <f>IF(Einzelbelegaufstellung!B119="Sanität",Einzelbelegaufstellung!H119,"0")</f>
        <v>0</v>
      </c>
      <c r="N103" s="9" t="str">
        <f>IF(Einzelbelegaufstellung!B119="Sonstige Ausgaben",Einzelbelegaufstellung!H119,"0")</f>
        <v>0</v>
      </c>
    </row>
    <row r="104" spans="1:14">
      <c r="A104" s="9">
        <v>103</v>
      </c>
      <c r="B104" s="9" t="str">
        <f>IF(Einzelbelegaufstellung!B120="Personal",Einzelbelegaufstellung!H120,"0")</f>
        <v>0</v>
      </c>
      <c r="C104" s="9" t="str">
        <f>IF(Einzelbelegaufstellung!B120="Material",Einzelbelegaufstellung!H120,"0")</f>
        <v>0</v>
      </c>
      <c r="D104" s="9" t="str">
        <f>IF(Einzelbelegaufstellung!B120="Druckausgaben",Einzelbelegaufstellung!H120,"0")</f>
        <v>0</v>
      </c>
      <c r="E104" s="9" t="str">
        <f>IF(Einzelbelegaufstellung!B120="Abgaben, Gebühren",Einzelbelegaufstellung!H120,"0")</f>
        <v>0</v>
      </c>
      <c r="F104" s="9" t="str">
        <f>IF(Einzelbelegaufstellung!B120="Mieten",Einzelbelegaufstellung!H120,"0")</f>
        <v>0</v>
      </c>
      <c r="G104" s="9" t="str">
        <f>IF(Einzelbelegaufstellung!B120="Kostenzuschüsse an SportlerInnen",Einzelbelegaufstellung!H120,"0")</f>
        <v>0</v>
      </c>
      <c r="H104" s="9" t="str">
        <f>IF(Einzelbelegaufstellung!B120="Kostenzuschüsse an TrainerInnen, FunktionärInnen",Einzelbelegaufstellung!H120,"0")</f>
        <v>0</v>
      </c>
      <c r="I104" s="9" t="str">
        <f>IF(Einzelbelegaufstellung!B120="Preisgelder",Einzelbelegaufstellung!H120,"0")</f>
        <v>0</v>
      </c>
      <c r="J104" s="9" t="str">
        <f>IF(Einzelbelegaufstellung!B120="Ausgaben für Ehrenpreise",Einzelbelegaufstellung!H120,"0")</f>
        <v>0</v>
      </c>
      <c r="K104" s="9" t="str">
        <f>IF(Einzelbelegaufstellung!B120="Werbeausgaben",Einzelbelegaufstellung!H120,"0")</f>
        <v>0</v>
      </c>
      <c r="L104" s="9" t="str">
        <f>IF(Einzelbelegaufstellung!B120="Polizei",Einzelbelegaufstellung!H120,"0")</f>
        <v>0</v>
      </c>
      <c r="M104" s="9" t="str">
        <f>IF(Einzelbelegaufstellung!B120="Sanität",Einzelbelegaufstellung!H120,"0")</f>
        <v>0</v>
      </c>
      <c r="N104" s="9" t="str">
        <f>IF(Einzelbelegaufstellung!B120="Sonstige Ausgaben",Einzelbelegaufstellung!H120,"0")</f>
        <v>0</v>
      </c>
    </row>
    <row r="105" spans="1:14">
      <c r="A105" s="9">
        <v>104</v>
      </c>
      <c r="B105" s="9" t="str">
        <f>IF(Einzelbelegaufstellung!B121="Personal",Einzelbelegaufstellung!H121,"0")</f>
        <v>0</v>
      </c>
      <c r="C105" s="9" t="str">
        <f>IF(Einzelbelegaufstellung!B121="Material",Einzelbelegaufstellung!H121,"0")</f>
        <v>0</v>
      </c>
      <c r="D105" s="9" t="str">
        <f>IF(Einzelbelegaufstellung!B121="Druckausgaben",Einzelbelegaufstellung!H121,"0")</f>
        <v>0</v>
      </c>
      <c r="E105" s="9" t="str">
        <f>IF(Einzelbelegaufstellung!B121="Abgaben, Gebühren",Einzelbelegaufstellung!H121,"0")</f>
        <v>0</v>
      </c>
      <c r="F105" s="9" t="str">
        <f>IF(Einzelbelegaufstellung!B121="Mieten",Einzelbelegaufstellung!H121,"0")</f>
        <v>0</v>
      </c>
      <c r="G105" s="9" t="str">
        <f>IF(Einzelbelegaufstellung!B121="Kostenzuschüsse an SportlerInnen",Einzelbelegaufstellung!H121,"0")</f>
        <v>0</v>
      </c>
      <c r="H105" s="9" t="str">
        <f>IF(Einzelbelegaufstellung!B121="Kostenzuschüsse an TrainerInnen, FunktionärInnen",Einzelbelegaufstellung!H121,"0")</f>
        <v>0</v>
      </c>
      <c r="I105" s="9" t="str">
        <f>IF(Einzelbelegaufstellung!B121="Preisgelder",Einzelbelegaufstellung!H121,"0")</f>
        <v>0</v>
      </c>
      <c r="J105" s="9" t="str">
        <f>IF(Einzelbelegaufstellung!B121="Ausgaben für Ehrenpreise",Einzelbelegaufstellung!H121,"0")</f>
        <v>0</v>
      </c>
      <c r="K105" s="9" t="str">
        <f>IF(Einzelbelegaufstellung!B121="Werbeausgaben",Einzelbelegaufstellung!H121,"0")</f>
        <v>0</v>
      </c>
      <c r="L105" s="9" t="str">
        <f>IF(Einzelbelegaufstellung!B121="Polizei",Einzelbelegaufstellung!H121,"0")</f>
        <v>0</v>
      </c>
      <c r="M105" s="9" t="str">
        <f>IF(Einzelbelegaufstellung!B121="Sanität",Einzelbelegaufstellung!H121,"0")</f>
        <v>0</v>
      </c>
      <c r="N105" s="9" t="str">
        <f>IF(Einzelbelegaufstellung!B121="Sonstige Ausgaben",Einzelbelegaufstellung!H121,"0")</f>
        <v>0</v>
      </c>
    </row>
    <row r="106" spans="1:14">
      <c r="A106" s="9">
        <v>105</v>
      </c>
      <c r="B106" s="9" t="str">
        <f>IF(Einzelbelegaufstellung!B122="Personal",Einzelbelegaufstellung!H122,"0")</f>
        <v>0</v>
      </c>
      <c r="C106" s="9" t="str">
        <f>IF(Einzelbelegaufstellung!B122="Material",Einzelbelegaufstellung!H122,"0")</f>
        <v>0</v>
      </c>
      <c r="D106" s="9" t="str">
        <f>IF(Einzelbelegaufstellung!B122="Druckausgaben",Einzelbelegaufstellung!H122,"0")</f>
        <v>0</v>
      </c>
      <c r="E106" s="9" t="str">
        <f>IF(Einzelbelegaufstellung!B122="Abgaben, Gebühren",Einzelbelegaufstellung!H122,"0")</f>
        <v>0</v>
      </c>
      <c r="F106" s="9" t="str">
        <f>IF(Einzelbelegaufstellung!B122="Mieten",Einzelbelegaufstellung!H122,"0")</f>
        <v>0</v>
      </c>
      <c r="G106" s="9" t="str">
        <f>IF(Einzelbelegaufstellung!B122="Kostenzuschüsse an SportlerInnen",Einzelbelegaufstellung!H122,"0")</f>
        <v>0</v>
      </c>
      <c r="H106" s="9" t="str">
        <f>IF(Einzelbelegaufstellung!B122="Kostenzuschüsse an TrainerInnen, FunktionärInnen",Einzelbelegaufstellung!H122,"0")</f>
        <v>0</v>
      </c>
      <c r="I106" s="9" t="str">
        <f>IF(Einzelbelegaufstellung!B122="Preisgelder",Einzelbelegaufstellung!H122,"0")</f>
        <v>0</v>
      </c>
      <c r="J106" s="9" t="str">
        <f>IF(Einzelbelegaufstellung!B122="Ausgaben für Ehrenpreise",Einzelbelegaufstellung!H122,"0")</f>
        <v>0</v>
      </c>
      <c r="K106" s="9" t="str">
        <f>IF(Einzelbelegaufstellung!B122="Werbeausgaben",Einzelbelegaufstellung!H122,"0")</f>
        <v>0</v>
      </c>
      <c r="L106" s="9" t="str">
        <f>IF(Einzelbelegaufstellung!B122="Polizei",Einzelbelegaufstellung!H122,"0")</f>
        <v>0</v>
      </c>
      <c r="M106" s="9" t="str">
        <f>IF(Einzelbelegaufstellung!B122="Sanität",Einzelbelegaufstellung!H122,"0")</f>
        <v>0</v>
      </c>
      <c r="N106" s="9" t="str">
        <f>IF(Einzelbelegaufstellung!B122="Sonstige Ausgaben",Einzelbelegaufstellung!H122,"0")</f>
        <v>0</v>
      </c>
    </row>
    <row r="107" spans="1:14">
      <c r="A107" s="9">
        <v>106</v>
      </c>
      <c r="B107" s="9" t="str">
        <f>IF(Einzelbelegaufstellung!B123="Personal",Einzelbelegaufstellung!H123,"0")</f>
        <v>0</v>
      </c>
      <c r="C107" s="9" t="str">
        <f>IF(Einzelbelegaufstellung!B123="Material",Einzelbelegaufstellung!H123,"0")</f>
        <v>0</v>
      </c>
      <c r="D107" s="9" t="str">
        <f>IF(Einzelbelegaufstellung!B123="Druckausgaben",Einzelbelegaufstellung!H123,"0")</f>
        <v>0</v>
      </c>
      <c r="E107" s="9" t="str">
        <f>IF(Einzelbelegaufstellung!B123="Abgaben, Gebühren",Einzelbelegaufstellung!H123,"0")</f>
        <v>0</v>
      </c>
      <c r="F107" s="9" t="str">
        <f>IF(Einzelbelegaufstellung!B123="Mieten",Einzelbelegaufstellung!H123,"0")</f>
        <v>0</v>
      </c>
      <c r="G107" s="9" t="str">
        <f>IF(Einzelbelegaufstellung!B123="Kostenzuschüsse an SportlerInnen",Einzelbelegaufstellung!H123,"0")</f>
        <v>0</v>
      </c>
      <c r="H107" s="9" t="str">
        <f>IF(Einzelbelegaufstellung!B123="Kostenzuschüsse an TrainerInnen, FunktionärInnen",Einzelbelegaufstellung!H123,"0")</f>
        <v>0</v>
      </c>
      <c r="I107" s="9" t="str">
        <f>IF(Einzelbelegaufstellung!B123="Preisgelder",Einzelbelegaufstellung!H123,"0")</f>
        <v>0</v>
      </c>
      <c r="J107" s="9" t="str">
        <f>IF(Einzelbelegaufstellung!B123="Ausgaben für Ehrenpreise",Einzelbelegaufstellung!H123,"0")</f>
        <v>0</v>
      </c>
      <c r="K107" s="9" t="str">
        <f>IF(Einzelbelegaufstellung!B123="Werbeausgaben",Einzelbelegaufstellung!H123,"0")</f>
        <v>0</v>
      </c>
      <c r="L107" s="9" t="str">
        <f>IF(Einzelbelegaufstellung!B123="Polizei",Einzelbelegaufstellung!H123,"0")</f>
        <v>0</v>
      </c>
      <c r="M107" s="9" t="str">
        <f>IF(Einzelbelegaufstellung!B123="Sanität",Einzelbelegaufstellung!H123,"0")</f>
        <v>0</v>
      </c>
      <c r="N107" s="9" t="str">
        <f>IF(Einzelbelegaufstellung!B123="Sonstige Ausgaben",Einzelbelegaufstellung!H123,"0")</f>
        <v>0</v>
      </c>
    </row>
    <row r="108" spans="1:14">
      <c r="A108" s="9">
        <v>107</v>
      </c>
      <c r="B108" s="9" t="str">
        <f>IF(Einzelbelegaufstellung!B124="Personal",Einzelbelegaufstellung!H124,"0")</f>
        <v>0</v>
      </c>
      <c r="C108" s="9" t="str">
        <f>IF(Einzelbelegaufstellung!B124="Material",Einzelbelegaufstellung!H124,"0")</f>
        <v>0</v>
      </c>
      <c r="D108" s="9" t="str">
        <f>IF(Einzelbelegaufstellung!B124="Druckausgaben",Einzelbelegaufstellung!H124,"0")</f>
        <v>0</v>
      </c>
      <c r="E108" s="9" t="str">
        <f>IF(Einzelbelegaufstellung!B124="Abgaben, Gebühren",Einzelbelegaufstellung!H124,"0")</f>
        <v>0</v>
      </c>
      <c r="F108" s="9" t="str">
        <f>IF(Einzelbelegaufstellung!B124="Mieten",Einzelbelegaufstellung!H124,"0")</f>
        <v>0</v>
      </c>
      <c r="G108" s="9" t="str">
        <f>IF(Einzelbelegaufstellung!B124="Kostenzuschüsse an SportlerInnen",Einzelbelegaufstellung!H124,"0")</f>
        <v>0</v>
      </c>
      <c r="H108" s="9" t="str">
        <f>IF(Einzelbelegaufstellung!B124="Kostenzuschüsse an TrainerInnen, FunktionärInnen",Einzelbelegaufstellung!H124,"0")</f>
        <v>0</v>
      </c>
      <c r="I108" s="9" t="str">
        <f>IF(Einzelbelegaufstellung!B124="Preisgelder",Einzelbelegaufstellung!H124,"0")</f>
        <v>0</v>
      </c>
      <c r="J108" s="9" t="str">
        <f>IF(Einzelbelegaufstellung!B124="Ausgaben für Ehrenpreise",Einzelbelegaufstellung!H124,"0")</f>
        <v>0</v>
      </c>
      <c r="K108" s="9" t="str">
        <f>IF(Einzelbelegaufstellung!B124="Werbeausgaben",Einzelbelegaufstellung!H124,"0")</f>
        <v>0</v>
      </c>
      <c r="L108" s="9" t="str">
        <f>IF(Einzelbelegaufstellung!B124="Polizei",Einzelbelegaufstellung!H124,"0")</f>
        <v>0</v>
      </c>
      <c r="M108" s="9" t="str">
        <f>IF(Einzelbelegaufstellung!B124="Sanität",Einzelbelegaufstellung!H124,"0")</f>
        <v>0</v>
      </c>
      <c r="N108" s="9" t="str">
        <f>IF(Einzelbelegaufstellung!B124="Sonstige Ausgaben",Einzelbelegaufstellung!H124,"0")</f>
        <v>0</v>
      </c>
    </row>
    <row r="109" spans="1:14">
      <c r="A109" s="9">
        <v>108</v>
      </c>
      <c r="B109" s="9" t="str">
        <f>IF(Einzelbelegaufstellung!B125="Personal",Einzelbelegaufstellung!H125,"0")</f>
        <v>0</v>
      </c>
      <c r="C109" s="9" t="str">
        <f>IF(Einzelbelegaufstellung!B125="Material",Einzelbelegaufstellung!H125,"0")</f>
        <v>0</v>
      </c>
      <c r="D109" s="9" t="str">
        <f>IF(Einzelbelegaufstellung!B125="Druckausgaben",Einzelbelegaufstellung!H125,"0")</f>
        <v>0</v>
      </c>
      <c r="E109" s="9" t="str">
        <f>IF(Einzelbelegaufstellung!B125="Abgaben, Gebühren",Einzelbelegaufstellung!H125,"0")</f>
        <v>0</v>
      </c>
      <c r="F109" s="9" t="str">
        <f>IF(Einzelbelegaufstellung!B125="Mieten",Einzelbelegaufstellung!H125,"0")</f>
        <v>0</v>
      </c>
      <c r="G109" s="9" t="str">
        <f>IF(Einzelbelegaufstellung!B125="Kostenzuschüsse an SportlerInnen",Einzelbelegaufstellung!H125,"0")</f>
        <v>0</v>
      </c>
      <c r="H109" s="9" t="str">
        <f>IF(Einzelbelegaufstellung!B125="Kostenzuschüsse an TrainerInnen, FunktionärInnen",Einzelbelegaufstellung!H125,"0")</f>
        <v>0</v>
      </c>
      <c r="I109" s="9" t="str">
        <f>IF(Einzelbelegaufstellung!B125="Preisgelder",Einzelbelegaufstellung!H125,"0")</f>
        <v>0</v>
      </c>
      <c r="J109" s="9" t="str">
        <f>IF(Einzelbelegaufstellung!B125="Ausgaben für Ehrenpreise",Einzelbelegaufstellung!H125,"0")</f>
        <v>0</v>
      </c>
      <c r="K109" s="9" t="str">
        <f>IF(Einzelbelegaufstellung!B125="Werbeausgaben",Einzelbelegaufstellung!H125,"0")</f>
        <v>0</v>
      </c>
      <c r="L109" s="9" t="str">
        <f>IF(Einzelbelegaufstellung!B125="Polizei",Einzelbelegaufstellung!H125,"0")</f>
        <v>0</v>
      </c>
      <c r="M109" s="9" t="str">
        <f>IF(Einzelbelegaufstellung!B125="Sanität",Einzelbelegaufstellung!H125,"0")</f>
        <v>0</v>
      </c>
      <c r="N109" s="9" t="str">
        <f>IF(Einzelbelegaufstellung!B125="Sonstige Ausgaben",Einzelbelegaufstellung!H125,"0")</f>
        <v>0</v>
      </c>
    </row>
    <row r="110" spans="1:14">
      <c r="A110" s="9">
        <v>109</v>
      </c>
      <c r="B110" s="9" t="str">
        <f>IF(Einzelbelegaufstellung!B126="Personal",Einzelbelegaufstellung!H126,"0")</f>
        <v>0</v>
      </c>
      <c r="C110" s="9" t="str">
        <f>IF(Einzelbelegaufstellung!B126="Material",Einzelbelegaufstellung!H126,"0")</f>
        <v>0</v>
      </c>
      <c r="D110" s="9" t="str">
        <f>IF(Einzelbelegaufstellung!B126="Druckausgaben",Einzelbelegaufstellung!H126,"0")</f>
        <v>0</v>
      </c>
      <c r="E110" s="9" t="str">
        <f>IF(Einzelbelegaufstellung!B126="Abgaben, Gebühren",Einzelbelegaufstellung!H126,"0")</f>
        <v>0</v>
      </c>
      <c r="F110" s="9" t="str">
        <f>IF(Einzelbelegaufstellung!B126="Mieten",Einzelbelegaufstellung!H126,"0")</f>
        <v>0</v>
      </c>
      <c r="G110" s="9" t="str">
        <f>IF(Einzelbelegaufstellung!B126="Kostenzuschüsse an SportlerInnen",Einzelbelegaufstellung!H126,"0")</f>
        <v>0</v>
      </c>
      <c r="H110" s="9" t="str">
        <f>IF(Einzelbelegaufstellung!B126="Kostenzuschüsse an TrainerInnen, FunktionärInnen",Einzelbelegaufstellung!H126,"0")</f>
        <v>0</v>
      </c>
      <c r="I110" s="9" t="str">
        <f>IF(Einzelbelegaufstellung!B126="Preisgelder",Einzelbelegaufstellung!H126,"0")</f>
        <v>0</v>
      </c>
      <c r="J110" s="9" t="str">
        <f>IF(Einzelbelegaufstellung!B126="Ausgaben für Ehrenpreise",Einzelbelegaufstellung!H126,"0")</f>
        <v>0</v>
      </c>
      <c r="K110" s="9" t="str">
        <f>IF(Einzelbelegaufstellung!B126="Werbeausgaben",Einzelbelegaufstellung!H126,"0")</f>
        <v>0</v>
      </c>
      <c r="L110" s="9" t="str">
        <f>IF(Einzelbelegaufstellung!B126="Polizei",Einzelbelegaufstellung!H126,"0")</f>
        <v>0</v>
      </c>
      <c r="M110" s="9" t="str">
        <f>IF(Einzelbelegaufstellung!B126="Sanität",Einzelbelegaufstellung!H126,"0")</f>
        <v>0</v>
      </c>
      <c r="N110" s="9" t="str">
        <f>IF(Einzelbelegaufstellung!B126="Sonstige Ausgaben",Einzelbelegaufstellung!H126,"0")</f>
        <v>0</v>
      </c>
    </row>
    <row r="111" spans="1:14">
      <c r="A111" s="9">
        <v>110</v>
      </c>
      <c r="B111" s="9" t="str">
        <f>IF(Einzelbelegaufstellung!B127="Personal",Einzelbelegaufstellung!H127,"0")</f>
        <v>0</v>
      </c>
      <c r="C111" s="9" t="str">
        <f>IF(Einzelbelegaufstellung!B127="Material",Einzelbelegaufstellung!H127,"0")</f>
        <v>0</v>
      </c>
      <c r="D111" s="9" t="str">
        <f>IF(Einzelbelegaufstellung!B127="Druckausgaben",Einzelbelegaufstellung!H127,"0")</f>
        <v>0</v>
      </c>
      <c r="E111" s="9" t="str">
        <f>IF(Einzelbelegaufstellung!B127="Abgaben, Gebühren",Einzelbelegaufstellung!H127,"0")</f>
        <v>0</v>
      </c>
      <c r="F111" s="9" t="str">
        <f>IF(Einzelbelegaufstellung!B127="Mieten",Einzelbelegaufstellung!H127,"0")</f>
        <v>0</v>
      </c>
      <c r="G111" s="9" t="str">
        <f>IF(Einzelbelegaufstellung!B127="Kostenzuschüsse an SportlerInnen",Einzelbelegaufstellung!H127,"0")</f>
        <v>0</v>
      </c>
      <c r="H111" s="9" t="str">
        <f>IF(Einzelbelegaufstellung!B127="Kostenzuschüsse an TrainerInnen, FunktionärInnen",Einzelbelegaufstellung!H127,"0")</f>
        <v>0</v>
      </c>
      <c r="I111" s="9" t="str">
        <f>IF(Einzelbelegaufstellung!B127="Preisgelder",Einzelbelegaufstellung!H127,"0")</f>
        <v>0</v>
      </c>
      <c r="J111" s="9" t="str">
        <f>IF(Einzelbelegaufstellung!B127="Ausgaben für Ehrenpreise",Einzelbelegaufstellung!H127,"0")</f>
        <v>0</v>
      </c>
      <c r="K111" s="9" t="str">
        <f>IF(Einzelbelegaufstellung!B127="Werbeausgaben",Einzelbelegaufstellung!H127,"0")</f>
        <v>0</v>
      </c>
      <c r="L111" s="9" t="str">
        <f>IF(Einzelbelegaufstellung!B127="Polizei",Einzelbelegaufstellung!H127,"0")</f>
        <v>0</v>
      </c>
      <c r="M111" s="9" t="str">
        <f>IF(Einzelbelegaufstellung!B127="Sanität",Einzelbelegaufstellung!H127,"0")</f>
        <v>0</v>
      </c>
      <c r="N111" s="9" t="str">
        <f>IF(Einzelbelegaufstellung!B127="Sonstige Ausgaben",Einzelbelegaufstellung!H127,"0")</f>
        <v>0</v>
      </c>
    </row>
    <row r="112" spans="1:14">
      <c r="A112" s="9">
        <v>111</v>
      </c>
      <c r="B112" s="9" t="str">
        <f>IF(Einzelbelegaufstellung!B128="Personal",Einzelbelegaufstellung!H128,"0")</f>
        <v>0</v>
      </c>
      <c r="C112" s="9" t="str">
        <f>IF(Einzelbelegaufstellung!B128="Material",Einzelbelegaufstellung!H128,"0")</f>
        <v>0</v>
      </c>
      <c r="D112" s="9" t="str">
        <f>IF(Einzelbelegaufstellung!B128="Druckausgaben",Einzelbelegaufstellung!H128,"0")</f>
        <v>0</v>
      </c>
      <c r="E112" s="9" t="str">
        <f>IF(Einzelbelegaufstellung!B128="Abgaben, Gebühren",Einzelbelegaufstellung!H128,"0")</f>
        <v>0</v>
      </c>
      <c r="F112" s="9" t="str">
        <f>IF(Einzelbelegaufstellung!B128="Mieten",Einzelbelegaufstellung!H128,"0")</f>
        <v>0</v>
      </c>
      <c r="G112" s="9" t="str">
        <f>IF(Einzelbelegaufstellung!B128="Kostenzuschüsse an SportlerInnen",Einzelbelegaufstellung!H128,"0")</f>
        <v>0</v>
      </c>
      <c r="H112" s="9" t="str">
        <f>IF(Einzelbelegaufstellung!B128="Kostenzuschüsse an TrainerInnen, FunktionärInnen",Einzelbelegaufstellung!H128,"0")</f>
        <v>0</v>
      </c>
      <c r="I112" s="9" t="str">
        <f>IF(Einzelbelegaufstellung!B128="Preisgelder",Einzelbelegaufstellung!H128,"0")</f>
        <v>0</v>
      </c>
      <c r="J112" s="9" t="str">
        <f>IF(Einzelbelegaufstellung!B128="Ausgaben für Ehrenpreise",Einzelbelegaufstellung!H128,"0")</f>
        <v>0</v>
      </c>
      <c r="K112" s="9" t="str">
        <f>IF(Einzelbelegaufstellung!B128="Werbeausgaben",Einzelbelegaufstellung!H128,"0")</f>
        <v>0</v>
      </c>
      <c r="L112" s="9" t="str">
        <f>IF(Einzelbelegaufstellung!B128="Polizei",Einzelbelegaufstellung!H128,"0")</f>
        <v>0</v>
      </c>
      <c r="M112" s="9" t="str">
        <f>IF(Einzelbelegaufstellung!B128="Sanität",Einzelbelegaufstellung!H128,"0")</f>
        <v>0</v>
      </c>
      <c r="N112" s="9" t="str">
        <f>IF(Einzelbelegaufstellung!B128="Sonstige Ausgaben",Einzelbelegaufstellung!H128,"0")</f>
        <v>0</v>
      </c>
    </row>
    <row r="113" spans="1:14">
      <c r="A113" s="9">
        <v>112</v>
      </c>
      <c r="B113" s="9" t="str">
        <f>IF(Einzelbelegaufstellung!B129="Personal",Einzelbelegaufstellung!H129,"0")</f>
        <v>0</v>
      </c>
      <c r="C113" s="9" t="str">
        <f>IF(Einzelbelegaufstellung!B129="Material",Einzelbelegaufstellung!H129,"0")</f>
        <v>0</v>
      </c>
      <c r="D113" s="9" t="str">
        <f>IF(Einzelbelegaufstellung!B129="Druckausgaben",Einzelbelegaufstellung!H129,"0")</f>
        <v>0</v>
      </c>
      <c r="E113" s="9" t="str">
        <f>IF(Einzelbelegaufstellung!B129="Abgaben, Gebühren",Einzelbelegaufstellung!H129,"0")</f>
        <v>0</v>
      </c>
      <c r="F113" s="9" t="str">
        <f>IF(Einzelbelegaufstellung!B129="Mieten",Einzelbelegaufstellung!H129,"0")</f>
        <v>0</v>
      </c>
      <c r="G113" s="9" t="str">
        <f>IF(Einzelbelegaufstellung!B129="Kostenzuschüsse an SportlerInnen",Einzelbelegaufstellung!H129,"0")</f>
        <v>0</v>
      </c>
      <c r="H113" s="9" t="str">
        <f>IF(Einzelbelegaufstellung!B129="Kostenzuschüsse an TrainerInnen, FunktionärInnen",Einzelbelegaufstellung!H129,"0")</f>
        <v>0</v>
      </c>
      <c r="I113" s="9" t="str">
        <f>IF(Einzelbelegaufstellung!B129="Preisgelder",Einzelbelegaufstellung!H129,"0")</f>
        <v>0</v>
      </c>
      <c r="J113" s="9" t="str">
        <f>IF(Einzelbelegaufstellung!B129="Ausgaben für Ehrenpreise",Einzelbelegaufstellung!H129,"0")</f>
        <v>0</v>
      </c>
      <c r="K113" s="9" t="str">
        <f>IF(Einzelbelegaufstellung!B129="Werbeausgaben",Einzelbelegaufstellung!H129,"0")</f>
        <v>0</v>
      </c>
      <c r="L113" s="9" t="str">
        <f>IF(Einzelbelegaufstellung!B129="Polizei",Einzelbelegaufstellung!H129,"0")</f>
        <v>0</v>
      </c>
      <c r="M113" s="9" t="str">
        <f>IF(Einzelbelegaufstellung!B129="Sanität",Einzelbelegaufstellung!H129,"0")</f>
        <v>0</v>
      </c>
      <c r="N113" s="9" t="str">
        <f>IF(Einzelbelegaufstellung!B129="Sonstige Ausgaben",Einzelbelegaufstellung!H129,"0")</f>
        <v>0</v>
      </c>
    </row>
    <row r="114" spans="1:14">
      <c r="A114" s="9">
        <v>113</v>
      </c>
      <c r="B114" s="9" t="str">
        <f>IF(Einzelbelegaufstellung!B130="Personal",Einzelbelegaufstellung!H130,"0")</f>
        <v>0</v>
      </c>
      <c r="C114" s="9" t="str">
        <f>IF(Einzelbelegaufstellung!B130="Material",Einzelbelegaufstellung!H130,"0")</f>
        <v>0</v>
      </c>
      <c r="D114" s="9" t="str">
        <f>IF(Einzelbelegaufstellung!B130="Druckausgaben",Einzelbelegaufstellung!H130,"0")</f>
        <v>0</v>
      </c>
      <c r="E114" s="9" t="str">
        <f>IF(Einzelbelegaufstellung!B130="Abgaben, Gebühren",Einzelbelegaufstellung!H130,"0")</f>
        <v>0</v>
      </c>
      <c r="F114" s="9" t="str">
        <f>IF(Einzelbelegaufstellung!B130="Mieten",Einzelbelegaufstellung!H130,"0")</f>
        <v>0</v>
      </c>
      <c r="G114" s="9" t="str">
        <f>IF(Einzelbelegaufstellung!B130="Kostenzuschüsse an SportlerInnen",Einzelbelegaufstellung!H130,"0")</f>
        <v>0</v>
      </c>
      <c r="H114" s="9" t="str">
        <f>IF(Einzelbelegaufstellung!B130="Kostenzuschüsse an TrainerInnen, FunktionärInnen",Einzelbelegaufstellung!H130,"0")</f>
        <v>0</v>
      </c>
      <c r="I114" s="9" t="str">
        <f>IF(Einzelbelegaufstellung!B130="Preisgelder",Einzelbelegaufstellung!H130,"0")</f>
        <v>0</v>
      </c>
      <c r="J114" s="9" t="str">
        <f>IF(Einzelbelegaufstellung!B130="Ausgaben für Ehrenpreise",Einzelbelegaufstellung!H130,"0")</f>
        <v>0</v>
      </c>
      <c r="K114" s="9" t="str">
        <f>IF(Einzelbelegaufstellung!B130="Werbeausgaben",Einzelbelegaufstellung!H130,"0")</f>
        <v>0</v>
      </c>
      <c r="L114" s="9" t="str">
        <f>IF(Einzelbelegaufstellung!B130="Polizei",Einzelbelegaufstellung!H130,"0")</f>
        <v>0</v>
      </c>
      <c r="M114" s="9" t="str">
        <f>IF(Einzelbelegaufstellung!B130="Sanität",Einzelbelegaufstellung!H130,"0")</f>
        <v>0</v>
      </c>
      <c r="N114" s="9" t="str">
        <f>IF(Einzelbelegaufstellung!B130="Sonstige Ausgaben",Einzelbelegaufstellung!H130,"0")</f>
        <v>0</v>
      </c>
    </row>
    <row r="115" spans="1:14">
      <c r="A115" s="9">
        <v>114</v>
      </c>
      <c r="B115" s="9" t="str">
        <f>IF(Einzelbelegaufstellung!B131="Personal",Einzelbelegaufstellung!H131,"0")</f>
        <v>0</v>
      </c>
      <c r="C115" s="9" t="str">
        <f>IF(Einzelbelegaufstellung!B131="Material",Einzelbelegaufstellung!H131,"0")</f>
        <v>0</v>
      </c>
      <c r="D115" s="9" t="str">
        <f>IF(Einzelbelegaufstellung!B131="Druckausgaben",Einzelbelegaufstellung!H131,"0")</f>
        <v>0</v>
      </c>
      <c r="E115" s="9" t="str">
        <f>IF(Einzelbelegaufstellung!B131="Abgaben, Gebühren",Einzelbelegaufstellung!H131,"0")</f>
        <v>0</v>
      </c>
      <c r="F115" s="9" t="str">
        <f>IF(Einzelbelegaufstellung!B131="Mieten",Einzelbelegaufstellung!H131,"0")</f>
        <v>0</v>
      </c>
      <c r="G115" s="9" t="str">
        <f>IF(Einzelbelegaufstellung!B131="Kostenzuschüsse an SportlerInnen",Einzelbelegaufstellung!H131,"0")</f>
        <v>0</v>
      </c>
      <c r="H115" s="9" t="str">
        <f>IF(Einzelbelegaufstellung!B131="Kostenzuschüsse an TrainerInnen, FunktionärInnen",Einzelbelegaufstellung!H131,"0")</f>
        <v>0</v>
      </c>
      <c r="I115" s="9" t="str">
        <f>IF(Einzelbelegaufstellung!B131="Preisgelder",Einzelbelegaufstellung!H131,"0")</f>
        <v>0</v>
      </c>
      <c r="J115" s="9" t="str">
        <f>IF(Einzelbelegaufstellung!B131="Ausgaben für Ehrenpreise",Einzelbelegaufstellung!H131,"0")</f>
        <v>0</v>
      </c>
      <c r="K115" s="9" t="str">
        <f>IF(Einzelbelegaufstellung!B131="Werbeausgaben",Einzelbelegaufstellung!H131,"0")</f>
        <v>0</v>
      </c>
      <c r="L115" s="9" t="str">
        <f>IF(Einzelbelegaufstellung!B131="Polizei",Einzelbelegaufstellung!H131,"0")</f>
        <v>0</v>
      </c>
      <c r="M115" s="9" t="str">
        <f>IF(Einzelbelegaufstellung!B131="Sanität",Einzelbelegaufstellung!H131,"0")</f>
        <v>0</v>
      </c>
      <c r="N115" s="9" t="str">
        <f>IF(Einzelbelegaufstellung!B131="Sonstige Ausgaben",Einzelbelegaufstellung!H131,"0")</f>
        <v>0</v>
      </c>
    </row>
    <row r="116" spans="1:14">
      <c r="A116" s="9">
        <v>115</v>
      </c>
      <c r="B116" s="9" t="str">
        <f>IF(Einzelbelegaufstellung!B132="Personal",Einzelbelegaufstellung!H132,"0")</f>
        <v>0</v>
      </c>
      <c r="C116" s="9" t="str">
        <f>IF(Einzelbelegaufstellung!B132="Material",Einzelbelegaufstellung!H132,"0")</f>
        <v>0</v>
      </c>
      <c r="D116" s="9" t="str">
        <f>IF(Einzelbelegaufstellung!B132="Druckausgaben",Einzelbelegaufstellung!H132,"0")</f>
        <v>0</v>
      </c>
      <c r="E116" s="9" t="str">
        <f>IF(Einzelbelegaufstellung!B132="Abgaben, Gebühren",Einzelbelegaufstellung!H132,"0")</f>
        <v>0</v>
      </c>
      <c r="F116" s="9" t="str">
        <f>IF(Einzelbelegaufstellung!B132="Mieten",Einzelbelegaufstellung!H132,"0")</f>
        <v>0</v>
      </c>
      <c r="G116" s="9" t="str">
        <f>IF(Einzelbelegaufstellung!B132="Kostenzuschüsse an SportlerInnen",Einzelbelegaufstellung!H132,"0")</f>
        <v>0</v>
      </c>
      <c r="H116" s="9" t="str">
        <f>IF(Einzelbelegaufstellung!B132="Kostenzuschüsse an TrainerInnen, FunktionärInnen",Einzelbelegaufstellung!H132,"0")</f>
        <v>0</v>
      </c>
      <c r="I116" s="9" t="str">
        <f>IF(Einzelbelegaufstellung!B132="Preisgelder",Einzelbelegaufstellung!H132,"0")</f>
        <v>0</v>
      </c>
      <c r="J116" s="9" t="str">
        <f>IF(Einzelbelegaufstellung!B132="Ausgaben für Ehrenpreise",Einzelbelegaufstellung!H132,"0")</f>
        <v>0</v>
      </c>
      <c r="K116" s="9" t="str">
        <f>IF(Einzelbelegaufstellung!B132="Werbeausgaben",Einzelbelegaufstellung!H132,"0")</f>
        <v>0</v>
      </c>
      <c r="L116" s="9" t="str">
        <f>IF(Einzelbelegaufstellung!B132="Polizei",Einzelbelegaufstellung!H132,"0")</f>
        <v>0</v>
      </c>
      <c r="M116" s="9" t="str">
        <f>IF(Einzelbelegaufstellung!B132="Sanität",Einzelbelegaufstellung!H132,"0")</f>
        <v>0</v>
      </c>
      <c r="N116" s="9" t="str">
        <f>IF(Einzelbelegaufstellung!B132="Sonstige Ausgaben",Einzelbelegaufstellung!H132,"0")</f>
        <v>0</v>
      </c>
    </row>
    <row r="117" spans="1:14">
      <c r="A117" s="9">
        <v>116</v>
      </c>
      <c r="B117" s="9" t="str">
        <f>IF(Einzelbelegaufstellung!B133="Personal",Einzelbelegaufstellung!H133,"0")</f>
        <v>0</v>
      </c>
      <c r="C117" s="9" t="str">
        <f>IF(Einzelbelegaufstellung!B133="Material",Einzelbelegaufstellung!H133,"0")</f>
        <v>0</v>
      </c>
      <c r="D117" s="9" t="str">
        <f>IF(Einzelbelegaufstellung!B133="Druckausgaben",Einzelbelegaufstellung!H133,"0")</f>
        <v>0</v>
      </c>
      <c r="E117" s="9" t="str">
        <f>IF(Einzelbelegaufstellung!B133="Abgaben, Gebühren",Einzelbelegaufstellung!H133,"0")</f>
        <v>0</v>
      </c>
      <c r="F117" s="9" t="str">
        <f>IF(Einzelbelegaufstellung!B133="Mieten",Einzelbelegaufstellung!H133,"0")</f>
        <v>0</v>
      </c>
      <c r="G117" s="9" t="str">
        <f>IF(Einzelbelegaufstellung!B133="Kostenzuschüsse an SportlerInnen",Einzelbelegaufstellung!H133,"0")</f>
        <v>0</v>
      </c>
      <c r="H117" s="9" t="str">
        <f>IF(Einzelbelegaufstellung!B133="Kostenzuschüsse an TrainerInnen, FunktionärInnen",Einzelbelegaufstellung!H133,"0")</f>
        <v>0</v>
      </c>
      <c r="I117" s="9" t="str">
        <f>IF(Einzelbelegaufstellung!B133="Preisgelder",Einzelbelegaufstellung!H133,"0")</f>
        <v>0</v>
      </c>
      <c r="J117" s="9" t="str">
        <f>IF(Einzelbelegaufstellung!B133="Ausgaben für Ehrenpreise",Einzelbelegaufstellung!H133,"0")</f>
        <v>0</v>
      </c>
      <c r="K117" s="9" t="str">
        <f>IF(Einzelbelegaufstellung!B133="Werbeausgaben",Einzelbelegaufstellung!H133,"0")</f>
        <v>0</v>
      </c>
      <c r="L117" s="9" t="str">
        <f>IF(Einzelbelegaufstellung!B133="Polizei",Einzelbelegaufstellung!H133,"0")</f>
        <v>0</v>
      </c>
      <c r="M117" s="9" t="str">
        <f>IF(Einzelbelegaufstellung!B133="Sanität",Einzelbelegaufstellung!H133,"0")</f>
        <v>0</v>
      </c>
      <c r="N117" s="9" t="str">
        <f>IF(Einzelbelegaufstellung!B133="Sonstige Ausgaben",Einzelbelegaufstellung!H133,"0")</f>
        <v>0</v>
      </c>
    </row>
    <row r="118" spans="1:14">
      <c r="A118" s="9">
        <v>117</v>
      </c>
      <c r="B118" s="9" t="str">
        <f>IF(Einzelbelegaufstellung!B134="Personal",Einzelbelegaufstellung!H134,"0")</f>
        <v>0</v>
      </c>
      <c r="C118" s="9" t="str">
        <f>IF(Einzelbelegaufstellung!B134="Material",Einzelbelegaufstellung!H134,"0")</f>
        <v>0</v>
      </c>
      <c r="D118" s="9" t="str">
        <f>IF(Einzelbelegaufstellung!B134="Druckausgaben",Einzelbelegaufstellung!H134,"0")</f>
        <v>0</v>
      </c>
      <c r="E118" s="9" t="str">
        <f>IF(Einzelbelegaufstellung!B134="Abgaben, Gebühren",Einzelbelegaufstellung!H134,"0")</f>
        <v>0</v>
      </c>
      <c r="F118" s="9" t="str">
        <f>IF(Einzelbelegaufstellung!B134="Mieten",Einzelbelegaufstellung!H134,"0")</f>
        <v>0</v>
      </c>
      <c r="G118" s="9" t="str">
        <f>IF(Einzelbelegaufstellung!B134="Kostenzuschüsse an SportlerInnen",Einzelbelegaufstellung!H134,"0")</f>
        <v>0</v>
      </c>
      <c r="H118" s="9" t="str">
        <f>IF(Einzelbelegaufstellung!B134="Kostenzuschüsse an TrainerInnen, FunktionärInnen",Einzelbelegaufstellung!H134,"0")</f>
        <v>0</v>
      </c>
      <c r="I118" s="9" t="str">
        <f>IF(Einzelbelegaufstellung!B134="Preisgelder",Einzelbelegaufstellung!H134,"0")</f>
        <v>0</v>
      </c>
      <c r="J118" s="9" t="str">
        <f>IF(Einzelbelegaufstellung!B134="Ausgaben für Ehrenpreise",Einzelbelegaufstellung!H134,"0")</f>
        <v>0</v>
      </c>
      <c r="K118" s="9" t="str">
        <f>IF(Einzelbelegaufstellung!B134="Werbeausgaben",Einzelbelegaufstellung!H134,"0")</f>
        <v>0</v>
      </c>
      <c r="L118" s="9" t="str">
        <f>IF(Einzelbelegaufstellung!B134="Polizei",Einzelbelegaufstellung!H134,"0")</f>
        <v>0</v>
      </c>
      <c r="M118" s="9" t="str">
        <f>IF(Einzelbelegaufstellung!B134="Sanität",Einzelbelegaufstellung!H134,"0")</f>
        <v>0</v>
      </c>
      <c r="N118" s="9" t="str">
        <f>IF(Einzelbelegaufstellung!B134="Sonstige Ausgaben",Einzelbelegaufstellung!H134,"0")</f>
        <v>0</v>
      </c>
    </row>
    <row r="119" spans="1:14">
      <c r="A119" s="9">
        <v>118</v>
      </c>
      <c r="B119" s="9" t="str">
        <f>IF(Einzelbelegaufstellung!B135="Personal",Einzelbelegaufstellung!H135,"0")</f>
        <v>0</v>
      </c>
      <c r="C119" s="9" t="str">
        <f>IF(Einzelbelegaufstellung!B135="Material",Einzelbelegaufstellung!H135,"0")</f>
        <v>0</v>
      </c>
      <c r="D119" s="9" t="str">
        <f>IF(Einzelbelegaufstellung!B135="Druckausgaben",Einzelbelegaufstellung!H135,"0")</f>
        <v>0</v>
      </c>
      <c r="E119" s="9" t="str">
        <f>IF(Einzelbelegaufstellung!B135="Abgaben, Gebühren",Einzelbelegaufstellung!H135,"0")</f>
        <v>0</v>
      </c>
      <c r="F119" s="9" t="str">
        <f>IF(Einzelbelegaufstellung!B135="Mieten",Einzelbelegaufstellung!H135,"0")</f>
        <v>0</v>
      </c>
      <c r="G119" s="9" t="str">
        <f>IF(Einzelbelegaufstellung!B135="Kostenzuschüsse an SportlerInnen",Einzelbelegaufstellung!H135,"0")</f>
        <v>0</v>
      </c>
      <c r="H119" s="9" t="str">
        <f>IF(Einzelbelegaufstellung!B135="Kostenzuschüsse an TrainerInnen, FunktionärInnen",Einzelbelegaufstellung!H135,"0")</f>
        <v>0</v>
      </c>
      <c r="I119" s="9" t="str">
        <f>IF(Einzelbelegaufstellung!B135="Preisgelder",Einzelbelegaufstellung!H135,"0")</f>
        <v>0</v>
      </c>
      <c r="J119" s="9" t="str">
        <f>IF(Einzelbelegaufstellung!B135="Ausgaben für Ehrenpreise",Einzelbelegaufstellung!H135,"0")</f>
        <v>0</v>
      </c>
      <c r="K119" s="9" t="str">
        <f>IF(Einzelbelegaufstellung!B135="Werbeausgaben",Einzelbelegaufstellung!H135,"0")</f>
        <v>0</v>
      </c>
      <c r="L119" s="9" t="str">
        <f>IF(Einzelbelegaufstellung!B135="Polizei",Einzelbelegaufstellung!H135,"0")</f>
        <v>0</v>
      </c>
      <c r="M119" s="9" t="str">
        <f>IF(Einzelbelegaufstellung!B135="Sanität",Einzelbelegaufstellung!H135,"0")</f>
        <v>0</v>
      </c>
      <c r="N119" s="9" t="str">
        <f>IF(Einzelbelegaufstellung!B135="Sonstige Ausgaben",Einzelbelegaufstellung!H135,"0")</f>
        <v>0</v>
      </c>
    </row>
    <row r="120" spans="1:14">
      <c r="A120" s="9">
        <v>119</v>
      </c>
      <c r="B120" s="9" t="str">
        <f>IF(Einzelbelegaufstellung!B136="Personal",Einzelbelegaufstellung!H136,"0")</f>
        <v>0</v>
      </c>
      <c r="C120" s="9" t="str">
        <f>IF(Einzelbelegaufstellung!B136="Material",Einzelbelegaufstellung!H136,"0")</f>
        <v>0</v>
      </c>
      <c r="D120" s="9" t="str">
        <f>IF(Einzelbelegaufstellung!B136="Druckausgaben",Einzelbelegaufstellung!H136,"0")</f>
        <v>0</v>
      </c>
      <c r="E120" s="9" t="str">
        <f>IF(Einzelbelegaufstellung!B136="Abgaben, Gebühren",Einzelbelegaufstellung!H136,"0")</f>
        <v>0</v>
      </c>
      <c r="F120" s="9" t="str">
        <f>IF(Einzelbelegaufstellung!B136="Mieten",Einzelbelegaufstellung!H136,"0")</f>
        <v>0</v>
      </c>
      <c r="G120" s="9" t="str">
        <f>IF(Einzelbelegaufstellung!B136="Kostenzuschüsse an SportlerInnen",Einzelbelegaufstellung!H136,"0")</f>
        <v>0</v>
      </c>
      <c r="H120" s="9" t="str">
        <f>IF(Einzelbelegaufstellung!B136="Kostenzuschüsse an TrainerInnen, FunktionärInnen",Einzelbelegaufstellung!H136,"0")</f>
        <v>0</v>
      </c>
      <c r="I120" s="9" t="str">
        <f>IF(Einzelbelegaufstellung!B136="Preisgelder",Einzelbelegaufstellung!H136,"0")</f>
        <v>0</v>
      </c>
      <c r="J120" s="9" t="str">
        <f>IF(Einzelbelegaufstellung!B136="Ausgaben für Ehrenpreise",Einzelbelegaufstellung!H136,"0")</f>
        <v>0</v>
      </c>
      <c r="K120" s="9" t="str">
        <f>IF(Einzelbelegaufstellung!B136="Werbeausgaben",Einzelbelegaufstellung!H136,"0")</f>
        <v>0</v>
      </c>
      <c r="L120" s="9" t="str">
        <f>IF(Einzelbelegaufstellung!B136="Polizei",Einzelbelegaufstellung!H136,"0")</f>
        <v>0</v>
      </c>
      <c r="M120" s="9" t="str">
        <f>IF(Einzelbelegaufstellung!B136="Sanität",Einzelbelegaufstellung!H136,"0")</f>
        <v>0</v>
      </c>
      <c r="N120" s="9" t="str">
        <f>IF(Einzelbelegaufstellung!B136="Sonstige Ausgaben",Einzelbelegaufstellung!H136,"0")</f>
        <v>0</v>
      </c>
    </row>
    <row r="121" spans="1:14">
      <c r="A121" s="9">
        <v>120</v>
      </c>
      <c r="B121" s="9" t="str">
        <f>IF(Einzelbelegaufstellung!B137="Personal",Einzelbelegaufstellung!H137,"0")</f>
        <v>0</v>
      </c>
      <c r="C121" s="9" t="str">
        <f>IF(Einzelbelegaufstellung!B137="Material",Einzelbelegaufstellung!H137,"0")</f>
        <v>0</v>
      </c>
      <c r="D121" s="9" t="str">
        <f>IF(Einzelbelegaufstellung!B137="Druckausgaben",Einzelbelegaufstellung!H137,"0")</f>
        <v>0</v>
      </c>
      <c r="E121" s="9" t="str">
        <f>IF(Einzelbelegaufstellung!B137="Abgaben, Gebühren",Einzelbelegaufstellung!H137,"0")</f>
        <v>0</v>
      </c>
      <c r="F121" s="9" t="str">
        <f>IF(Einzelbelegaufstellung!B137="Mieten",Einzelbelegaufstellung!H137,"0")</f>
        <v>0</v>
      </c>
      <c r="G121" s="9" t="str">
        <f>IF(Einzelbelegaufstellung!B137="Kostenzuschüsse an SportlerInnen",Einzelbelegaufstellung!H137,"0")</f>
        <v>0</v>
      </c>
      <c r="H121" s="9" t="str">
        <f>IF(Einzelbelegaufstellung!B137="Kostenzuschüsse an TrainerInnen, FunktionärInnen",Einzelbelegaufstellung!H137,"0")</f>
        <v>0</v>
      </c>
      <c r="I121" s="9" t="str">
        <f>IF(Einzelbelegaufstellung!B137="Preisgelder",Einzelbelegaufstellung!H137,"0")</f>
        <v>0</v>
      </c>
      <c r="J121" s="9" t="str">
        <f>IF(Einzelbelegaufstellung!B137="Ausgaben für Ehrenpreise",Einzelbelegaufstellung!H137,"0")</f>
        <v>0</v>
      </c>
      <c r="K121" s="9" t="str">
        <f>IF(Einzelbelegaufstellung!B137="Werbeausgaben",Einzelbelegaufstellung!H137,"0")</f>
        <v>0</v>
      </c>
      <c r="L121" s="9" t="str">
        <f>IF(Einzelbelegaufstellung!B137="Polizei",Einzelbelegaufstellung!H137,"0")</f>
        <v>0</v>
      </c>
      <c r="M121" s="9" t="str">
        <f>IF(Einzelbelegaufstellung!B137="Sanität",Einzelbelegaufstellung!H137,"0")</f>
        <v>0</v>
      </c>
      <c r="N121" s="9" t="str">
        <f>IF(Einzelbelegaufstellung!B137="Sonstige Ausgaben",Einzelbelegaufstellung!H137,"0")</f>
        <v>0</v>
      </c>
    </row>
    <row r="122" spans="1:14" ht="15.75" thickBot="1">
      <c r="A122" s="9"/>
      <c r="B122" s="10">
        <f>SUM(B2:B121)</f>
        <v>0</v>
      </c>
      <c r="C122" s="10">
        <f t="shared" ref="C122:N122" si="0">SUM(C2:C121)</f>
        <v>0</v>
      </c>
      <c r="D122" s="10">
        <f t="shared" si="0"/>
        <v>0</v>
      </c>
      <c r="E122" s="10">
        <f t="shared" si="0"/>
        <v>0</v>
      </c>
      <c r="F122" s="10">
        <f t="shared" si="0"/>
        <v>0</v>
      </c>
      <c r="G122" s="10">
        <f t="shared" si="0"/>
        <v>0</v>
      </c>
      <c r="H122" s="10">
        <f t="shared" si="0"/>
        <v>0</v>
      </c>
      <c r="I122" s="10">
        <f t="shared" si="0"/>
        <v>0</v>
      </c>
      <c r="J122" s="10">
        <f t="shared" si="0"/>
        <v>0</v>
      </c>
      <c r="K122" s="10">
        <f t="shared" si="0"/>
        <v>0</v>
      </c>
      <c r="L122" s="10">
        <f t="shared" si="0"/>
        <v>0</v>
      </c>
      <c r="M122" s="10">
        <f t="shared" si="0"/>
        <v>0</v>
      </c>
      <c r="N122" s="10">
        <f t="shared" si="0"/>
        <v>0</v>
      </c>
    </row>
    <row r="123" spans="1:14" ht="15.75" thickTop="1"/>
  </sheetData>
  <sheetProtection algorithmName="SHA-512" hashValue="Z772In/5/miToJMdryKtBJfiCFPRqyKFyeW5RnPjH0KgRZcL7pXFRXaBZvlaKJSHtWJzSJ4VeEQs+LzNPJc0Lw==" saltValue="0zkkpw+hQR6eSQBi06Cbqg=="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zoomScale="90" zoomScaleNormal="90" workbookViewId="0">
      <selection activeCell="M18" sqref="M18"/>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s>
  <sheetData>
    <row r="1" spans="1:10">
      <c r="A1" s="13" t="s">
        <v>110</v>
      </c>
      <c r="B1" s="14" t="s">
        <v>62</v>
      </c>
      <c r="C1" s="14" t="s">
        <v>63</v>
      </c>
      <c r="D1" s="14" t="s">
        <v>64</v>
      </c>
      <c r="E1" s="14" t="s">
        <v>65</v>
      </c>
      <c r="F1" s="14" t="s">
        <v>66</v>
      </c>
      <c r="G1" s="14" t="s">
        <v>67</v>
      </c>
      <c r="H1" s="14" t="s">
        <v>68</v>
      </c>
      <c r="I1" s="14" t="s">
        <v>69</v>
      </c>
      <c r="J1" s="14" t="s">
        <v>121</v>
      </c>
    </row>
    <row r="2" spans="1:10">
      <c r="A2" s="13">
        <v>1</v>
      </c>
      <c r="B2" s="13" t="str">
        <f>IF(Einzelbelegaufstellung!B145="Eigenmittel",Einzelbelegaufstellung!H145,"0")</f>
        <v>0</v>
      </c>
      <c r="C2" s="13" t="str">
        <f>IF(Einzelbelegaufstellung!B145="Eintrittsgelder",Einzelbelegaufstellung!H145,"0")</f>
        <v>0</v>
      </c>
      <c r="D2" s="13" t="str">
        <f>IF(Einzelbelegaufstellung!B145="Nenngelder",Einzelbelegaufstellung!H145,"0")</f>
        <v>0</v>
      </c>
      <c r="E2" s="13" t="str">
        <f>IF(Einzelbelegaufstellung!B145="Werbung, Sponsoren",Einzelbelegaufstellung!H145,"0")</f>
        <v>0</v>
      </c>
      <c r="F2" s="13" t="str">
        <f>IF(Einzelbelegaufstellung!B145="TV-Einnahmen",Einzelbelegaufstellung!H145,"0")</f>
        <v>0</v>
      </c>
      <c r="G2" s="13" t="str">
        <f>IF(Einzelbelegaufstellung!B145="Dachverbandsförderung",Einzelbelegaufstellung!H145,"0")</f>
        <v>0</v>
      </c>
      <c r="H2" s="13" t="str">
        <f>IF(Einzelbelegaufstellung!B145="Fachverbandsförderung",Einzelbelegaufstellung!H145,"0")</f>
        <v>0</v>
      </c>
      <c r="I2" s="13" t="str">
        <f>IF(Einzelbelegaufstellung!B145="Bundesförderung",Einzelbelegaufstellung!H145,"0")</f>
        <v>0</v>
      </c>
      <c r="J2" s="13" t="str">
        <f>IF(Einzelbelegaufstellung!B145="Sonstige Einnahmen",Einzelbelegaufstellung!H145,"0")</f>
        <v>0</v>
      </c>
    </row>
    <row r="3" spans="1:10">
      <c r="A3" s="13">
        <v>2</v>
      </c>
      <c r="B3" s="13" t="str">
        <f>IF(Einzelbelegaufstellung!B146="Eigenmittel",Einzelbelegaufstellung!H146,"0")</f>
        <v>0</v>
      </c>
      <c r="C3" s="13" t="str">
        <f>IF(Einzelbelegaufstellung!B146="Eintrittsgelder",Einzelbelegaufstellung!H146,"0")</f>
        <v>0</v>
      </c>
      <c r="D3" s="13" t="str">
        <f>IF(Einzelbelegaufstellung!B146="Nenngelder",Einzelbelegaufstellung!H146,"0")</f>
        <v>0</v>
      </c>
      <c r="E3" s="13" t="str">
        <f>IF(Einzelbelegaufstellung!B146="Werbung, Sponsoren",Einzelbelegaufstellung!H146,"0")</f>
        <v>0</v>
      </c>
      <c r="F3" s="13" t="str">
        <f>IF(Einzelbelegaufstellung!B146="TV-Einnahmen",Einzelbelegaufstellung!H146,"0")</f>
        <v>0</v>
      </c>
      <c r="G3" s="13" t="str">
        <f>IF(Einzelbelegaufstellung!B146="Dachverbandsförderung",Einzelbelegaufstellung!H146,"0")</f>
        <v>0</v>
      </c>
      <c r="H3" s="13" t="str">
        <f>IF(Einzelbelegaufstellung!B146="Fachverbandsförderung",Einzelbelegaufstellung!H146,"0")</f>
        <v>0</v>
      </c>
      <c r="I3" s="13" t="str">
        <f>IF(Einzelbelegaufstellung!B146="Bundesförderung",Einzelbelegaufstellung!H146,"0")</f>
        <v>0</v>
      </c>
      <c r="J3" s="13" t="str">
        <f>IF(Einzelbelegaufstellung!B146="Sonstige Einnahmen",Einzelbelegaufstellung!H146,"0")</f>
        <v>0</v>
      </c>
    </row>
    <row r="4" spans="1:10">
      <c r="A4" s="13">
        <v>3</v>
      </c>
      <c r="B4" s="13" t="str">
        <f>IF(Einzelbelegaufstellung!B147="Eigenmittel",Einzelbelegaufstellung!H147,"0")</f>
        <v>0</v>
      </c>
      <c r="C4" s="13" t="str">
        <f>IF(Einzelbelegaufstellung!B147="Eintrittsgelder",Einzelbelegaufstellung!H147,"0")</f>
        <v>0</v>
      </c>
      <c r="D4" s="13" t="str">
        <f>IF(Einzelbelegaufstellung!B147="Nenngelder",Einzelbelegaufstellung!H147,"0")</f>
        <v>0</v>
      </c>
      <c r="E4" s="13" t="str">
        <f>IF(Einzelbelegaufstellung!B147="Werbung, Sponsoren",Einzelbelegaufstellung!H147,"0")</f>
        <v>0</v>
      </c>
      <c r="F4" s="13" t="str">
        <f>IF(Einzelbelegaufstellung!B147="TV-Einnahmen",Einzelbelegaufstellung!H147,"0")</f>
        <v>0</v>
      </c>
      <c r="G4" s="13" t="str">
        <f>IF(Einzelbelegaufstellung!B147="Dachverbandsförderung",Einzelbelegaufstellung!H147,"0")</f>
        <v>0</v>
      </c>
      <c r="H4" s="13" t="str">
        <f>IF(Einzelbelegaufstellung!B147="Fachverbandsförderung",Einzelbelegaufstellung!H147,"0")</f>
        <v>0</v>
      </c>
      <c r="I4" s="13" t="str">
        <f>IF(Einzelbelegaufstellung!B147="Bundesförderung",Einzelbelegaufstellung!H147,"0")</f>
        <v>0</v>
      </c>
      <c r="J4" s="13" t="str">
        <f>IF(Einzelbelegaufstellung!B147="Sonstige Einnahmen",Einzelbelegaufstellung!H147,"0")</f>
        <v>0</v>
      </c>
    </row>
    <row r="5" spans="1:10">
      <c r="A5" s="13">
        <v>4</v>
      </c>
      <c r="B5" s="13" t="str">
        <f>IF(Einzelbelegaufstellung!B148="Eigenmittel",Einzelbelegaufstellung!H148,"0")</f>
        <v>0</v>
      </c>
      <c r="C5" s="13" t="str">
        <f>IF(Einzelbelegaufstellung!B148="Eintrittsgelder",Einzelbelegaufstellung!H148,"0")</f>
        <v>0</v>
      </c>
      <c r="D5" s="13" t="str">
        <f>IF(Einzelbelegaufstellung!B148="Nenngelder",Einzelbelegaufstellung!H148,"0")</f>
        <v>0</v>
      </c>
      <c r="E5" s="13" t="str">
        <f>IF(Einzelbelegaufstellung!B148="Werbung, Sponsoren",Einzelbelegaufstellung!H148,"0")</f>
        <v>0</v>
      </c>
      <c r="F5" s="13" t="str">
        <f>IF(Einzelbelegaufstellung!B148="TV-Einnahmen",Einzelbelegaufstellung!H148,"0")</f>
        <v>0</v>
      </c>
      <c r="G5" s="13" t="str">
        <f>IF(Einzelbelegaufstellung!B148="Dachverbandsförderung",Einzelbelegaufstellung!H148,"0")</f>
        <v>0</v>
      </c>
      <c r="H5" s="13" t="str">
        <f>IF(Einzelbelegaufstellung!B148="Fachverbandsförderung",Einzelbelegaufstellung!H148,"0")</f>
        <v>0</v>
      </c>
      <c r="I5" s="13" t="str">
        <f>IF(Einzelbelegaufstellung!B148="Bundesförderung",Einzelbelegaufstellung!H148,"0")</f>
        <v>0</v>
      </c>
      <c r="J5" s="13" t="str">
        <f>IF(Einzelbelegaufstellung!B148="Sonstige Einnahmen",Einzelbelegaufstellung!H148,"0")</f>
        <v>0</v>
      </c>
    </row>
    <row r="6" spans="1:10">
      <c r="A6" s="13">
        <v>5</v>
      </c>
      <c r="B6" s="13" t="str">
        <f>IF(Einzelbelegaufstellung!B149="Eigenmittel",Einzelbelegaufstellung!H149,"0")</f>
        <v>0</v>
      </c>
      <c r="C6" s="13" t="str">
        <f>IF(Einzelbelegaufstellung!B149="Eintrittsgelder",Einzelbelegaufstellung!H149,"0")</f>
        <v>0</v>
      </c>
      <c r="D6" s="13" t="str">
        <f>IF(Einzelbelegaufstellung!B149="Nenngelder",Einzelbelegaufstellung!H149,"0")</f>
        <v>0</v>
      </c>
      <c r="E6" s="13" t="str">
        <f>IF(Einzelbelegaufstellung!B149="Werbung, Sponsoren",Einzelbelegaufstellung!H149,"0")</f>
        <v>0</v>
      </c>
      <c r="F6" s="13" t="str">
        <f>IF(Einzelbelegaufstellung!B149="TV-Einnahmen",Einzelbelegaufstellung!H149,"0")</f>
        <v>0</v>
      </c>
      <c r="G6" s="13" t="str">
        <f>IF(Einzelbelegaufstellung!B149="Dachverbandsförderung",Einzelbelegaufstellung!H149,"0")</f>
        <v>0</v>
      </c>
      <c r="H6" s="13" t="str">
        <f>IF(Einzelbelegaufstellung!B149="Fachverbandsförderung",Einzelbelegaufstellung!H149,"0")</f>
        <v>0</v>
      </c>
      <c r="I6" s="13" t="str">
        <f>IF(Einzelbelegaufstellung!B149="Bundesförderung",Einzelbelegaufstellung!H149,"0")</f>
        <v>0</v>
      </c>
      <c r="J6" s="13" t="str">
        <f>IF(Einzelbelegaufstellung!B149="Sonstige Einnahmen",Einzelbelegaufstellung!H149,"0")</f>
        <v>0</v>
      </c>
    </row>
    <row r="7" spans="1:10">
      <c r="A7" s="13">
        <v>6</v>
      </c>
      <c r="B7" s="13" t="str">
        <f>IF(Einzelbelegaufstellung!B150="Eigenmittel",Einzelbelegaufstellung!H150,"0")</f>
        <v>0</v>
      </c>
      <c r="C7" s="13" t="str">
        <f>IF(Einzelbelegaufstellung!B150="Eintrittsgelder",Einzelbelegaufstellung!H150,"0")</f>
        <v>0</v>
      </c>
      <c r="D7" s="13" t="str">
        <f>IF(Einzelbelegaufstellung!B150="Nenngelder",Einzelbelegaufstellung!H150,"0")</f>
        <v>0</v>
      </c>
      <c r="E7" s="13" t="str">
        <f>IF(Einzelbelegaufstellung!B150="Werbung, Sponsoren",Einzelbelegaufstellung!H150,"0")</f>
        <v>0</v>
      </c>
      <c r="F7" s="13" t="str">
        <f>IF(Einzelbelegaufstellung!B150="TV-Einnahmen",Einzelbelegaufstellung!H150,"0")</f>
        <v>0</v>
      </c>
      <c r="G7" s="13" t="str">
        <f>IF(Einzelbelegaufstellung!B150="Dachverbandsförderung",Einzelbelegaufstellung!H150,"0")</f>
        <v>0</v>
      </c>
      <c r="H7" s="13" t="str">
        <f>IF(Einzelbelegaufstellung!B150="Fachverbandsförderung",Einzelbelegaufstellung!H150,"0")</f>
        <v>0</v>
      </c>
      <c r="I7" s="13" t="str">
        <f>IF(Einzelbelegaufstellung!B150="Bundesförderung",Einzelbelegaufstellung!H150,"0")</f>
        <v>0</v>
      </c>
      <c r="J7" s="13" t="str">
        <f>IF(Einzelbelegaufstellung!B150="Sonstige Einnahmen",Einzelbelegaufstellung!H150,"0")</f>
        <v>0</v>
      </c>
    </row>
    <row r="8" spans="1:10">
      <c r="A8" s="13">
        <v>7</v>
      </c>
      <c r="B8" s="13" t="str">
        <f>IF(Einzelbelegaufstellung!B151="Eigenmittel",Einzelbelegaufstellung!H151,"0")</f>
        <v>0</v>
      </c>
      <c r="C8" s="13" t="str">
        <f>IF(Einzelbelegaufstellung!B151="Eintrittsgelder",Einzelbelegaufstellung!H151,"0")</f>
        <v>0</v>
      </c>
      <c r="D8" s="13" t="str">
        <f>IF(Einzelbelegaufstellung!B151="Nenngelder",Einzelbelegaufstellung!H151,"0")</f>
        <v>0</v>
      </c>
      <c r="E8" s="13" t="str">
        <f>IF(Einzelbelegaufstellung!B151="Werbung, Sponsoren",Einzelbelegaufstellung!H151,"0")</f>
        <v>0</v>
      </c>
      <c r="F8" s="13" t="str">
        <f>IF(Einzelbelegaufstellung!B151="TV-Einnahmen",Einzelbelegaufstellung!H151,"0")</f>
        <v>0</v>
      </c>
      <c r="G8" s="13" t="str">
        <f>IF(Einzelbelegaufstellung!B151="Dachverbandsförderung",Einzelbelegaufstellung!H151,"0")</f>
        <v>0</v>
      </c>
      <c r="H8" s="13" t="str">
        <f>IF(Einzelbelegaufstellung!B151="Fachverbandsförderung",Einzelbelegaufstellung!H151,"0")</f>
        <v>0</v>
      </c>
      <c r="I8" s="13" t="str">
        <f>IF(Einzelbelegaufstellung!B151="Bundesförderung",Einzelbelegaufstellung!H151,"0")</f>
        <v>0</v>
      </c>
      <c r="J8" s="13" t="str">
        <f>IF(Einzelbelegaufstellung!B151="Sonstige Einnahmen",Einzelbelegaufstellung!H151,"0")</f>
        <v>0</v>
      </c>
    </row>
    <row r="9" spans="1:10">
      <c r="A9" s="13">
        <v>8</v>
      </c>
      <c r="B9" s="13" t="str">
        <f>IF(Einzelbelegaufstellung!B152="Eigenmittel",Einzelbelegaufstellung!H152,"0")</f>
        <v>0</v>
      </c>
      <c r="C9" s="13" t="str">
        <f>IF(Einzelbelegaufstellung!B152="Eintrittsgelder",Einzelbelegaufstellung!H152,"0")</f>
        <v>0</v>
      </c>
      <c r="D9" s="13" t="str">
        <f>IF(Einzelbelegaufstellung!B152="Nenngelder",Einzelbelegaufstellung!H152,"0")</f>
        <v>0</v>
      </c>
      <c r="E9" s="13" t="str">
        <f>IF(Einzelbelegaufstellung!B152="Werbung, Sponsoren",Einzelbelegaufstellung!H152,"0")</f>
        <v>0</v>
      </c>
      <c r="F9" s="13" t="str">
        <f>IF(Einzelbelegaufstellung!B152="TV-Einnahmen",Einzelbelegaufstellung!H152,"0")</f>
        <v>0</v>
      </c>
      <c r="G9" s="13" t="str">
        <f>IF(Einzelbelegaufstellung!B152="Dachverbandsförderung",Einzelbelegaufstellung!H152,"0")</f>
        <v>0</v>
      </c>
      <c r="H9" s="13" t="str">
        <f>IF(Einzelbelegaufstellung!B152="Fachverbandsförderung",Einzelbelegaufstellung!H152,"0")</f>
        <v>0</v>
      </c>
      <c r="I9" s="13" t="str">
        <f>IF(Einzelbelegaufstellung!B152="Bundesförderung",Einzelbelegaufstellung!H152,"0")</f>
        <v>0</v>
      </c>
      <c r="J9" s="13" t="str">
        <f>IF(Einzelbelegaufstellung!B152="Sonstige Einnahmen",Einzelbelegaufstellung!H152,"0")</f>
        <v>0</v>
      </c>
    </row>
    <row r="10" spans="1:10">
      <c r="A10" s="13">
        <v>9</v>
      </c>
      <c r="B10" s="13" t="str">
        <f>IF(Einzelbelegaufstellung!B153="Eigenmittel",Einzelbelegaufstellung!H153,"0")</f>
        <v>0</v>
      </c>
      <c r="C10" s="13" t="str">
        <f>IF(Einzelbelegaufstellung!B153="Eintrittsgelder",Einzelbelegaufstellung!H153,"0")</f>
        <v>0</v>
      </c>
      <c r="D10" s="13" t="str">
        <f>IF(Einzelbelegaufstellung!B153="Nenngelder",Einzelbelegaufstellung!H153,"0")</f>
        <v>0</v>
      </c>
      <c r="E10" s="13" t="str">
        <f>IF(Einzelbelegaufstellung!B153="Werbung, Sponsoren",Einzelbelegaufstellung!H153,"0")</f>
        <v>0</v>
      </c>
      <c r="F10" s="13" t="str">
        <f>IF(Einzelbelegaufstellung!B153="TV-Einnahmen",Einzelbelegaufstellung!H153,"0")</f>
        <v>0</v>
      </c>
      <c r="G10" s="13" t="str">
        <f>IF(Einzelbelegaufstellung!B153="Dachverbandsförderung",Einzelbelegaufstellung!H153,"0")</f>
        <v>0</v>
      </c>
      <c r="H10" s="13" t="str">
        <f>IF(Einzelbelegaufstellung!B153="Fachverbandsförderung",Einzelbelegaufstellung!H153,"0")</f>
        <v>0</v>
      </c>
      <c r="I10" s="13" t="str">
        <f>IF(Einzelbelegaufstellung!B153="Bundesförderung",Einzelbelegaufstellung!H153,"0")</f>
        <v>0</v>
      </c>
      <c r="J10" s="13" t="str">
        <f>IF(Einzelbelegaufstellung!B153="Sonstige Einnahmen",Einzelbelegaufstellung!H153,"0")</f>
        <v>0</v>
      </c>
    </row>
    <row r="11" spans="1:10">
      <c r="A11" s="13">
        <v>10</v>
      </c>
      <c r="B11" s="13" t="str">
        <f>IF(Einzelbelegaufstellung!B154="Eigenmittel",Einzelbelegaufstellung!H154,"0")</f>
        <v>0</v>
      </c>
      <c r="C11" s="13" t="str">
        <f>IF(Einzelbelegaufstellung!B154="Eintrittsgelder",Einzelbelegaufstellung!H154,"0")</f>
        <v>0</v>
      </c>
      <c r="D11" s="13" t="str">
        <f>IF(Einzelbelegaufstellung!B154="Nenngelder",Einzelbelegaufstellung!H154,"0")</f>
        <v>0</v>
      </c>
      <c r="E11" s="13" t="str">
        <f>IF(Einzelbelegaufstellung!B154="Werbung, Sponsoren",Einzelbelegaufstellung!H154,"0")</f>
        <v>0</v>
      </c>
      <c r="F11" s="13" t="str">
        <f>IF(Einzelbelegaufstellung!B154="TV-Einnahmen",Einzelbelegaufstellung!H154,"0")</f>
        <v>0</v>
      </c>
      <c r="G11" s="13" t="str">
        <f>IF(Einzelbelegaufstellung!B154="Dachverbandsförderung",Einzelbelegaufstellung!H154,"0")</f>
        <v>0</v>
      </c>
      <c r="H11" s="13" t="str">
        <f>IF(Einzelbelegaufstellung!B154="Fachverbandsförderung",Einzelbelegaufstellung!H154,"0")</f>
        <v>0</v>
      </c>
      <c r="I11" s="13" t="str">
        <f>IF(Einzelbelegaufstellung!B154="Bundesförderung",Einzelbelegaufstellung!H154,"0")</f>
        <v>0</v>
      </c>
      <c r="J11" s="13" t="str">
        <f>IF(Einzelbelegaufstellung!B154="Sonstige Einnahmen",Einzelbelegaufstellung!H154,"0")</f>
        <v>0</v>
      </c>
    </row>
    <row r="12" spans="1:10">
      <c r="A12" s="13">
        <v>11</v>
      </c>
      <c r="B12" s="13" t="str">
        <f>IF(Einzelbelegaufstellung!B155="Eigenmittel",Einzelbelegaufstellung!H155,"0")</f>
        <v>0</v>
      </c>
      <c r="C12" s="13" t="str">
        <f>IF(Einzelbelegaufstellung!B155="Eintrittsgelder",Einzelbelegaufstellung!H155,"0")</f>
        <v>0</v>
      </c>
      <c r="D12" s="13" t="str">
        <f>IF(Einzelbelegaufstellung!B155="Nenngelder",Einzelbelegaufstellung!H155,"0")</f>
        <v>0</v>
      </c>
      <c r="E12" s="13" t="str">
        <f>IF(Einzelbelegaufstellung!B155="Werbung, Sponsoren",Einzelbelegaufstellung!H155,"0")</f>
        <v>0</v>
      </c>
      <c r="F12" s="13" t="str">
        <f>IF(Einzelbelegaufstellung!B155="TV-Einnahmen",Einzelbelegaufstellung!H155,"0")</f>
        <v>0</v>
      </c>
      <c r="G12" s="13" t="str">
        <f>IF(Einzelbelegaufstellung!B155="Dachverbandsförderung",Einzelbelegaufstellung!H155,"0")</f>
        <v>0</v>
      </c>
      <c r="H12" s="13" t="str">
        <f>IF(Einzelbelegaufstellung!B155="Fachverbandsförderung",Einzelbelegaufstellung!H155,"0")</f>
        <v>0</v>
      </c>
      <c r="I12" s="13" t="str">
        <f>IF(Einzelbelegaufstellung!B155="Bundesförderung",Einzelbelegaufstellung!H155,"0")</f>
        <v>0</v>
      </c>
      <c r="J12" s="13" t="str">
        <f>IF(Einzelbelegaufstellung!B155="Sonstige Einnahmen",Einzelbelegaufstellung!H155,"0")</f>
        <v>0</v>
      </c>
    </row>
    <row r="13" spans="1:10">
      <c r="A13" s="13">
        <v>12</v>
      </c>
      <c r="B13" s="13" t="str">
        <f>IF(Einzelbelegaufstellung!B156="Eigenmittel",Einzelbelegaufstellung!H156,"0")</f>
        <v>0</v>
      </c>
      <c r="C13" s="13" t="str">
        <f>IF(Einzelbelegaufstellung!B156="Eintrittsgelder",Einzelbelegaufstellung!H156,"0")</f>
        <v>0</v>
      </c>
      <c r="D13" s="13" t="str">
        <f>IF(Einzelbelegaufstellung!B156="Nenngelder",Einzelbelegaufstellung!H156,"0")</f>
        <v>0</v>
      </c>
      <c r="E13" s="13" t="str">
        <f>IF(Einzelbelegaufstellung!B156="Werbung, Sponsoren",Einzelbelegaufstellung!H156,"0")</f>
        <v>0</v>
      </c>
      <c r="F13" s="13" t="str">
        <f>IF(Einzelbelegaufstellung!B156="TV-Einnahmen",Einzelbelegaufstellung!H156,"0")</f>
        <v>0</v>
      </c>
      <c r="G13" s="13" t="str">
        <f>IF(Einzelbelegaufstellung!B156="Dachverbandsförderung",Einzelbelegaufstellung!H156,"0")</f>
        <v>0</v>
      </c>
      <c r="H13" s="13" t="str">
        <f>IF(Einzelbelegaufstellung!B156="Fachverbandsförderung",Einzelbelegaufstellung!H156,"0")</f>
        <v>0</v>
      </c>
      <c r="I13" s="13" t="str">
        <f>IF(Einzelbelegaufstellung!B156="Bundesförderung",Einzelbelegaufstellung!H156,"0")</f>
        <v>0</v>
      </c>
      <c r="J13" s="13" t="str">
        <f>IF(Einzelbelegaufstellung!B156="Sonstige Einnahmen",Einzelbelegaufstellung!H156,"0")</f>
        <v>0</v>
      </c>
    </row>
    <row r="14" spans="1:10">
      <c r="A14" s="13">
        <v>13</v>
      </c>
      <c r="B14" s="13" t="str">
        <f>IF(Einzelbelegaufstellung!B157="Eigenmittel",Einzelbelegaufstellung!H157,"0")</f>
        <v>0</v>
      </c>
      <c r="C14" s="13" t="str">
        <f>IF(Einzelbelegaufstellung!B157="Eintrittsgelder",Einzelbelegaufstellung!H157,"0")</f>
        <v>0</v>
      </c>
      <c r="D14" s="13" t="str">
        <f>IF(Einzelbelegaufstellung!B157="Nenngelder",Einzelbelegaufstellung!H157,"0")</f>
        <v>0</v>
      </c>
      <c r="E14" s="13" t="str">
        <f>IF(Einzelbelegaufstellung!B157="Werbung, Sponsoren",Einzelbelegaufstellung!H157,"0")</f>
        <v>0</v>
      </c>
      <c r="F14" s="13" t="str">
        <f>IF(Einzelbelegaufstellung!B157="TV-Einnahmen",Einzelbelegaufstellung!H157,"0")</f>
        <v>0</v>
      </c>
      <c r="G14" s="13" t="str">
        <f>IF(Einzelbelegaufstellung!B157="Dachverbandsförderung",Einzelbelegaufstellung!H157,"0")</f>
        <v>0</v>
      </c>
      <c r="H14" s="13" t="str">
        <f>IF(Einzelbelegaufstellung!B157="Fachverbandsförderung",Einzelbelegaufstellung!H157,"0")</f>
        <v>0</v>
      </c>
      <c r="I14" s="13" t="str">
        <f>IF(Einzelbelegaufstellung!B157="Bundesförderung",Einzelbelegaufstellung!H157,"0")</f>
        <v>0</v>
      </c>
      <c r="J14" s="13" t="str">
        <f>IF(Einzelbelegaufstellung!B157="Sonstige Einnahmen",Einzelbelegaufstellung!H157,"0")</f>
        <v>0</v>
      </c>
    </row>
    <row r="15" spans="1:10">
      <c r="A15" s="13">
        <v>14</v>
      </c>
      <c r="B15" s="13" t="str">
        <f>IF(Einzelbelegaufstellung!B158="Eigenmittel",Einzelbelegaufstellung!H158,"0")</f>
        <v>0</v>
      </c>
      <c r="C15" s="13" t="str">
        <f>IF(Einzelbelegaufstellung!B158="Eintrittsgelder",Einzelbelegaufstellung!H158,"0")</f>
        <v>0</v>
      </c>
      <c r="D15" s="13" t="str">
        <f>IF(Einzelbelegaufstellung!B158="Nenngelder",Einzelbelegaufstellung!H158,"0")</f>
        <v>0</v>
      </c>
      <c r="E15" s="13" t="str">
        <f>IF(Einzelbelegaufstellung!B158="Werbung, Sponsoren",Einzelbelegaufstellung!H158,"0")</f>
        <v>0</v>
      </c>
      <c r="F15" s="13" t="str">
        <f>IF(Einzelbelegaufstellung!B158="TV-Einnahmen",Einzelbelegaufstellung!H158,"0")</f>
        <v>0</v>
      </c>
      <c r="G15" s="13" t="str">
        <f>IF(Einzelbelegaufstellung!B158="Dachverbandsförderung",Einzelbelegaufstellung!H158,"0")</f>
        <v>0</v>
      </c>
      <c r="H15" s="13" t="str">
        <f>IF(Einzelbelegaufstellung!B158="Fachverbandsförderung",Einzelbelegaufstellung!H158,"0")</f>
        <v>0</v>
      </c>
      <c r="I15" s="13" t="str">
        <f>IF(Einzelbelegaufstellung!B158="Bundesförderung",Einzelbelegaufstellung!H158,"0")</f>
        <v>0</v>
      </c>
      <c r="J15" s="13" t="str">
        <f>IF(Einzelbelegaufstellung!B158="Sonstige Einnahmen",Einzelbelegaufstellung!H158,"0")</f>
        <v>0</v>
      </c>
    </row>
    <row r="16" spans="1:10">
      <c r="A16" s="13">
        <v>15</v>
      </c>
      <c r="B16" s="13" t="str">
        <f>IF(Einzelbelegaufstellung!B159="Eigenmittel",Einzelbelegaufstellung!H159,"0")</f>
        <v>0</v>
      </c>
      <c r="C16" s="13" t="str">
        <f>IF(Einzelbelegaufstellung!B159="Eintrittsgelder",Einzelbelegaufstellung!H159,"0")</f>
        <v>0</v>
      </c>
      <c r="D16" s="13" t="str">
        <f>IF(Einzelbelegaufstellung!B159="Nenngelder",Einzelbelegaufstellung!H159,"0")</f>
        <v>0</v>
      </c>
      <c r="E16" s="13" t="str">
        <f>IF(Einzelbelegaufstellung!B159="Werbung, Sponsoren",Einzelbelegaufstellung!H159,"0")</f>
        <v>0</v>
      </c>
      <c r="F16" s="13" t="str">
        <f>IF(Einzelbelegaufstellung!B159="TV-Einnahmen",Einzelbelegaufstellung!H159,"0")</f>
        <v>0</v>
      </c>
      <c r="G16" s="13" t="str">
        <f>IF(Einzelbelegaufstellung!B159="Dachverbandsförderung",Einzelbelegaufstellung!H159,"0")</f>
        <v>0</v>
      </c>
      <c r="H16" s="13" t="str">
        <f>IF(Einzelbelegaufstellung!B159="Fachverbandsförderung",Einzelbelegaufstellung!H159,"0")</f>
        <v>0</v>
      </c>
      <c r="I16" s="13" t="str">
        <f>IF(Einzelbelegaufstellung!B159="Bundesförderung",Einzelbelegaufstellung!H159,"0")</f>
        <v>0</v>
      </c>
      <c r="J16" s="13" t="str">
        <f>IF(Einzelbelegaufstellung!B159="Sonstige Einnahmen",Einzelbelegaufstellung!H159,"0")</f>
        <v>0</v>
      </c>
    </row>
    <row r="17" spans="1:10">
      <c r="A17" s="13">
        <v>16</v>
      </c>
      <c r="B17" s="13" t="str">
        <f>IF(Einzelbelegaufstellung!B160="Eigenmittel",Einzelbelegaufstellung!H160,"0")</f>
        <v>0</v>
      </c>
      <c r="C17" s="13" t="str">
        <f>IF(Einzelbelegaufstellung!B160="Eintrittsgelder",Einzelbelegaufstellung!H160,"0")</f>
        <v>0</v>
      </c>
      <c r="D17" s="13" t="str">
        <f>IF(Einzelbelegaufstellung!B160="Nenngelder",Einzelbelegaufstellung!H160,"0")</f>
        <v>0</v>
      </c>
      <c r="E17" s="13" t="str">
        <f>IF(Einzelbelegaufstellung!B160="Werbung, Sponsoren",Einzelbelegaufstellung!H160,"0")</f>
        <v>0</v>
      </c>
      <c r="F17" s="13" t="str">
        <f>IF(Einzelbelegaufstellung!B160="TV-Einnahmen",Einzelbelegaufstellung!H160,"0")</f>
        <v>0</v>
      </c>
      <c r="G17" s="13" t="str">
        <f>IF(Einzelbelegaufstellung!B160="Dachverbandsförderung",Einzelbelegaufstellung!H160,"0")</f>
        <v>0</v>
      </c>
      <c r="H17" s="13" t="str">
        <f>IF(Einzelbelegaufstellung!B160="Fachverbandsförderung",Einzelbelegaufstellung!H160,"0")</f>
        <v>0</v>
      </c>
      <c r="I17" s="13" t="str">
        <f>IF(Einzelbelegaufstellung!B160="Bundesförderung",Einzelbelegaufstellung!H160,"0")</f>
        <v>0</v>
      </c>
      <c r="J17" s="13" t="str">
        <f>IF(Einzelbelegaufstellung!B160="Sonstige Einnahmen",Einzelbelegaufstellung!H160,"0")</f>
        <v>0</v>
      </c>
    </row>
    <row r="18" spans="1:10">
      <c r="A18" s="13">
        <v>17</v>
      </c>
      <c r="B18" s="13" t="str">
        <f>IF(Einzelbelegaufstellung!B161="Eigenmittel",Einzelbelegaufstellung!H161,"0")</f>
        <v>0</v>
      </c>
      <c r="C18" s="13" t="str">
        <f>IF(Einzelbelegaufstellung!B161="Eintrittsgelder",Einzelbelegaufstellung!H161,"0")</f>
        <v>0</v>
      </c>
      <c r="D18" s="13" t="str">
        <f>IF(Einzelbelegaufstellung!B161="Nenngelder",Einzelbelegaufstellung!H161,"0")</f>
        <v>0</v>
      </c>
      <c r="E18" s="13" t="str">
        <f>IF(Einzelbelegaufstellung!B161="Werbung, Sponsoren",Einzelbelegaufstellung!H161,"0")</f>
        <v>0</v>
      </c>
      <c r="F18" s="13" t="str">
        <f>IF(Einzelbelegaufstellung!B161="TV-Einnahmen",Einzelbelegaufstellung!H161,"0")</f>
        <v>0</v>
      </c>
      <c r="G18" s="13" t="str">
        <f>IF(Einzelbelegaufstellung!B161="Dachverbandsförderung",Einzelbelegaufstellung!H161,"0")</f>
        <v>0</v>
      </c>
      <c r="H18" s="13" t="str">
        <f>IF(Einzelbelegaufstellung!B161="Fachverbandsförderung",Einzelbelegaufstellung!H161,"0")</f>
        <v>0</v>
      </c>
      <c r="I18" s="13" t="str">
        <f>IF(Einzelbelegaufstellung!B161="Bundesförderung",Einzelbelegaufstellung!H161,"0")</f>
        <v>0</v>
      </c>
      <c r="J18" s="13" t="str">
        <f>IF(Einzelbelegaufstellung!B161="Sonstige Einnahmen",Einzelbelegaufstellung!H161,"0")</f>
        <v>0</v>
      </c>
    </row>
    <row r="19" spans="1:10">
      <c r="A19" s="13">
        <v>18</v>
      </c>
      <c r="B19" s="13" t="str">
        <f>IF(Einzelbelegaufstellung!B162="Eigenmittel",Einzelbelegaufstellung!H162,"0")</f>
        <v>0</v>
      </c>
      <c r="C19" s="13" t="str">
        <f>IF(Einzelbelegaufstellung!B162="Eintrittsgelder",Einzelbelegaufstellung!H162,"0")</f>
        <v>0</v>
      </c>
      <c r="D19" s="13" t="str">
        <f>IF(Einzelbelegaufstellung!B162="Nenngelder",Einzelbelegaufstellung!H162,"0")</f>
        <v>0</v>
      </c>
      <c r="E19" s="13" t="str">
        <f>IF(Einzelbelegaufstellung!B162="Werbung, Sponsoren",Einzelbelegaufstellung!H162,"0")</f>
        <v>0</v>
      </c>
      <c r="F19" s="13" t="str">
        <f>IF(Einzelbelegaufstellung!B162="TV-Einnahmen",Einzelbelegaufstellung!H162,"0")</f>
        <v>0</v>
      </c>
      <c r="G19" s="13" t="str">
        <f>IF(Einzelbelegaufstellung!B162="Dachverbandsförderung",Einzelbelegaufstellung!H162,"0")</f>
        <v>0</v>
      </c>
      <c r="H19" s="13" t="str">
        <f>IF(Einzelbelegaufstellung!B162="Fachverbandsförderung",Einzelbelegaufstellung!H162,"0")</f>
        <v>0</v>
      </c>
      <c r="I19" s="13" t="str">
        <f>IF(Einzelbelegaufstellung!B162="Bundesförderung",Einzelbelegaufstellung!H162,"0")</f>
        <v>0</v>
      </c>
      <c r="J19" s="13" t="str">
        <f>IF(Einzelbelegaufstellung!B162="Sonstige Einnahmen",Einzelbelegaufstellung!H162,"0")</f>
        <v>0</v>
      </c>
    </row>
    <row r="20" spans="1:10">
      <c r="A20" s="13">
        <v>19</v>
      </c>
      <c r="B20" s="13" t="str">
        <f>IF(Einzelbelegaufstellung!B163="Eigenmittel",Einzelbelegaufstellung!H163,"0")</f>
        <v>0</v>
      </c>
      <c r="C20" s="13" t="str">
        <f>IF(Einzelbelegaufstellung!B163="Eintrittsgelder",Einzelbelegaufstellung!H163,"0")</f>
        <v>0</v>
      </c>
      <c r="D20" s="13" t="str">
        <f>IF(Einzelbelegaufstellung!B163="Nenngelder",Einzelbelegaufstellung!H163,"0")</f>
        <v>0</v>
      </c>
      <c r="E20" s="13" t="str">
        <f>IF(Einzelbelegaufstellung!B163="Werbung, Sponsoren",Einzelbelegaufstellung!H163,"0")</f>
        <v>0</v>
      </c>
      <c r="F20" s="13" t="str">
        <f>IF(Einzelbelegaufstellung!B163="TV-Einnahmen",Einzelbelegaufstellung!H163,"0")</f>
        <v>0</v>
      </c>
      <c r="G20" s="13" t="str">
        <f>IF(Einzelbelegaufstellung!B163="Dachverbandsförderung",Einzelbelegaufstellung!H163,"0")</f>
        <v>0</v>
      </c>
      <c r="H20" s="13" t="str">
        <f>IF(Einzelbelegaufstellung!B163="Fachverbandsförderung",Einzelbelegaufstellung!H163,"0")</f>
        <v>0</v>
      </c>
      <c r="I20" s="13" t="str">
        <f>IF(Einzelbelegaufstellung!B163="Bundesförderung",Einzelbelegaufstellung!H163,"0")</f>
        <v>0</v>
      </c>
      <c r="J20" s="13" t="str">
        <f>IF(Einzelbelegaufstellung!B163="Sonstige Einnahmen",Einzelbelegaufstellung!H163,"0")</f>
        <v>0</v>
      </c>
    </row>
    <row r="21" spans="1:10">
      <c r="A21" s="13">
        <v>20</v>
      </c>
      <c r="B21" s="13" t="str">
        <f>IF(Einzelbelegaufstellung!B164="Eigenmittel",Einzelbelegaufstellung!H164,"0")</f>
        <v>0</v>
      </c>
      <c r="C21" s="13" t="str">
        <f>IF(Einzelbelegaufstellung!B164="Eintrittsgelder",Einzelbelegaufstellung!H164,"0")</f>
        <v>0</v>
      </c>
      <c r="D21" s="13" t="str">
        <f>IF(Einzelbelegaufstellung!B164="Nenngelder",Einzelbelegaufstellung!H164,"0")</f>
        <v>0</v>
      </c>
      <c r="E21" s="13" t="str">
        <f>IF(Einzelbelegaufstellung!B164="Werbung, Sponsoren",Einzelbelegaufstellung!H164,"0")</f>
        <v>0</v>
      </c>
      <c r="F21" s="13" t="str">
        <f>IF(Einzelbelegaufstellung!B164="TV-Einnahmen",Einzelbelegaufstellung!H164,"0")</f>
        <v>0</v>
      </c>
      <c r="G21" s="13" t="str">
        <f>IF(Einzelbelegaufstellung!B164="Dachverbandsförderung",Einzelbelegaufstellung!H164,"0")</f>
        <v>0</v>
      </c>
      <c r="H21" s="13" t="str">
        <f>IF(Einzelbelegaufstellung!B164="Fachverbandsförderung",Einzelbelegaufstellung!H164,"0")</f>
        <v>0</v>
      </c>
      <c r="I21" s="13" t="str">
        <f>IF(Einzelbelegaufstellung!B164="Bundesförderung",Einzelbelegaufstellung!H164,"0")</f>
        <v>0</v>
      </c>
      <c r="J21" s="13" t="str">
        <f>IF(Einzelbelegaufstellung!B164="Sonstige Einnahmen",Einzelbelegaufstellung!H164,"0")</f>
        <v>0</v>
      </c>
    </row>
    <row r="22" spans="1:10" ht="15.75" thickBot="1">
      <c r="A22" s="14"/>
      <c r="B22" s="15">
        <f>SUM(B2:B21)</f>
        <v>0</v>
      </c>
      <c r="C22" s="15">
        <f t="shared" ref="C22:J22" si="0">SUM(C2:C21)</f>
        <v>0</v>
      </c>
      <c r="D22" s="15">
        <f t="shared" si="0"/>
        <v>0</v>
      </c>
      <c r="E22" s="15">
        <f t="shared" si="0"/>
        <v>0</v>
      </c>
      <c r="F22" s="15">
        <f t="shared" si="0"/>
        <v>0</v>
      </c>
      <c r="G22" s="15">
        <f t="shared" si="0"/>
        <v>0</v>
      </c>
      <c r="H22" s="15">
        <f t="shared" si="0"/>
        <v>0</v>
      </c>
      <c r="I22" s="15">
        <f t="shared" si="0"/>
        <v>0</v>
      </c>
      <c r="J22" s="15">
        <f t="shared" si="0"/>
        <v>0</v>
      </c>
    </row>
    <row r="23" spans="1:10" ht="15.75" thickTop="1"/>
  </sheetData>
  <sheetProtection algorithmName="SHA-512" hashValue="b4Ot4Xyhpi3oHbEuhPwUMfeIzAp3r6qTqtWN4fQhk90M6kP6A0cobdNVaQ6W4xXTEt6w5fDs0Ya+/hUf+jZLkQ==" saltValue="4bPpq97BXE/plc1tvfTo3A=="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Plan Veranstaltung</vt:lpstr>
      <vt:lpstr>IST Veranstaltung</vt:lpstr>
      <vt:lpstr>Einzelbelegaufstellung</vt:lpstr>
      <vt:lpstr>Checkliste</vt:lpstr>
      <vt:lpstr>Information</vt:lpstr>
      <vt:lpstr>Berechnung Ausgaben</vt:lpstr>
      <vt:lpstr>Berechnung Einnahmen</vt:lpstr>
      <vt:lpstr>Berechnung anrechenbare A</vt:lpstr>
      <vt:lpstr>Berechnung anrechenbare E</vt:lpstr>
      <vt:lpstr>Einzelbelegaufstellung!Druckbereich</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Schebesta Michaela</dc:creator>
  <cp:lastModifiedBy>Thio Martin</cp:lastModifiedBy>
  <cp:lastPrinted>2019-03-11T10:40:46Z</cp:lastPrinted>
  <dcterms:created xsi:type="dcterms:W3CDTF">2017-10-19T08:49:46Z</dcterms:created>
  <dcterms:modified xsi:type="dcterms:W3CDTF">2025-11-21T10:56:02Z</dcterms:modified>
</cp:coreProperties>
</file>