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N:\MITARBEITERINNEN\MITARBEITERINNEN_persönlich\SMA\2026 Call\"/>
    </mc:Choice>
  </mc:AlternateContent>
  <xr:revisionPtr revIDLastSave="0" documentId="8_{C3BD1B09-A0D8-4E2D-85FA-BA369DB26162}" xr6:coauthVersionLast="47" xr6:coauthVersionMax="47" xr10:uidLastSave="{00000000-0000-0000-0000-000000000000}"/>
  <bookViews>
    <workbookView xWindow="4200" yWindow="2475" windowWidth="22680" windowHeight="11295" activeTab="1" xr2:uid="{00000000-000D-0000-FFFF-FFFF00000000}"/>
  </bookViews>
  <sheets>
    <sheet name="Plan" sheetId="1" r:id="rId1"/>
    <sheet name="Abrechn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C55" i="3" l="1"/>
  <c r="C76" i="3" l="1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2" i="3"/>
  <c r="C61" i="3"/>
  <c r="C56" i="3"/>
  <c r="C51" i="3"/>
  <c r="C50" i="3"/>
  <c r="C49" i="3"/>
  <c r="C39" i="3"/>
  <c r="B39" i="3"/>
  <c r="C38" i="3"/>
  <c r="B38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6" i="3"/>
  <c r="B16" i="3"/>
  <c r="C15" i="3"/>
  <c r="B15" i="3"/>
  <c r="C14" i="3"/>
  <c r="B14" i="3"/>
  <c r="D46" i="3" l="1"/>
  <c r="D52" i="3"/>
  <c r="J46" i="3" l="1"/>
  <c r="K46" i="3"/>
  <c r="F46" i="3" s="1"/>
  <c r="K52" i="3"/>
  <c r="F52" i="3" s="1"/>
  <c r="J52" i="3"/>
  <c r="D69" i="3"/>
  <c r="D70" i="3"/>
  <c r="D71" i="3"/>
  <c r="D72" i="3"/>
  <c r="D73" i="3"/>
  <c r="D74" i="3"/>
  <c r="J74" i="3" s="1"/>
  <c r="D75" i="3"/>
  <c r="D76" i="3"/>
  <c r="D68" i="3"/>
  <c r="D61" i="3"/>
  <c r="D62" i="3"/>
  <c r="D63" i="3"/>
  <c r="D64" i="3"/>
  <c r="D65" i="3"/>
  <c r="D66" i="3"/>
  <c r="D54" i="3"/>
  <c r="D55" i="3"/>
  <c r="D56" i="3"/>
  <c r="D57" i="3"/>
  <c r="D58" i="3"/>
  <c r="D59" i="3"/>
  <c r="D60" i="3"/>
  <c r="D53" i="3"/>
  <c r="D48" i="3"/>
  <c r="D49" i="3"/>
  <c r="D50" i="3"/>
  <c r="D51" i="3"/>
  <c r="D47" i="3"/>
  <c r="D37" i="3"/>
  <c r="D38" i="3"/>
  <c r="D39" i="3"/>
  <c r="D36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18" i="3"/>
  <c r="D15" i="3"/>
  <c r="D16" i="3"/>
  <c r="D14" i="3"/>
  <c r="D6" i="3"/>
  <c r="D7" i="3"/>
  <c r="D8" i="3"/>
  <c r="D9" i="3"/>
  <c r="D10" i="3"/>
  <c r="D11" i="3"/>
  <c r="D12" i="3"/>
  <c r="D5" i="3"/>
  <c r="L46" i="3" l="1"/>
  <c r="L52" i="3"/>
  <c r="J10" i="3"/>
  <c r="K10" i="3"/>
  <c r="K29" i="3"/>
  <c r="F29" i="3" s="1"/>
  <c r="J29" i="3"/>
  <c r="K39" i="3"/>
  <c r="F39" i="3" s="1"/>
  <c r="J39" i="3"/>
  <c r="J55" i="3"/>
  <c r="K55" i="3"/>
  <c r="F55" i="3" s="1"/>
  <c r="K14" i="3"/>
  <c r="J14" i="3"/>
  <c r="K38" i="3"/>
  <c r="F38" i="3" s="1"/>
  <c r="J38" i="3"/>
  <c r="J18" i="3"/>
  <c r="K18" i="3"/>
  <c r="J51" i="3"/>
  <c r="K51" i="3"/>
  <c r="F51" i="3" s="1"/>
  <c r="K65" i="3"/>
  <c r="F65" i="3" s="1"/>
  <c r="J65" i="3"/>
  <c r="J9" i="3"/>
  <c r="K9" i="3"/>
  <c r="F9" i="3" s="1"/>
  <c r="K28" i="3"/>
  <c r="F28" i="3" s="1"/>
  <c r="J28" i="3"/>
  <c r="K20" i="3"/>
  <c r="F20" i="3" s="1"/>
  <c r="J20" i="3"/>
  <c r="K60" i="3"/>
  <c r="F60" i="3" s="1"/>
  <c r="J60" i="3"/>
  <c r="K54" i="3"/>
  <c r="F54" i="3" s="1"/>
  <c r="J54" i="3"/>
  <c r="K64" i="3"/>
  <c r="F64" i="3" s="1"/>
  <c r="J64" i="3"/>
  <c r="K70" i="3"/>
  <c r="J70" i="3"/>
  <c r="J12" i="3"/>
  <c r="K12" i="3"/>
  <c r="F12" i="3" s="1"/>
  <c r="K8" i="3"/>
  <c r="F8" i="3" s="1"/>
  <c r="J8" i="3"/>
  <c r="J16" i="3"/>
  <c r="K16" i="3"/>
  <c r="F16" i="3" s="1"/>
  <c r="K31" i="3"/>
  <c r="F31" i="3" s="1"/>
  <c r="J31" i="3"/>
  <c r="J27" i="3"/>
  <c r="K27" i="3"/>
  <c r="F27" i="3" s="1"/>
  <c r="J23" i="3"/>
  <c r="K23" i="3"/>
  <c r="F23" i="3" s="1"/>
  <c r="K19" i="3"/>
  <c r="F19" i="3" s="1"/>
  <c r="J19" i="3"/>
  <c r="J37" i="3"/>
  <c r="K37" i="3"/>
  <c r="K49" i="3"/>
  <c r="F49" i="3" s="1"/>
  <c r="J49" i="3"/>
  <c r="K59" i="3"/>
  <c r="F59" i="3" s="1"/>
  <c r="J59" i="3"/>
  <c r="K63" i="3"/>
  <c r="F63" i="3" s="1"/>
  <c r="J63" i="3"/>
  <c r="K68" i="3"/>
  <c r="F68" i="3" s="1"/>
  <c r="J68" i="3"/>
  <c r="K73" i="3"/>
  <c r="F73" i="3" s="1"/>
  <c r="J73" i="3"/>
  <c r="J69" i="3"/>
  <c r="K69" i="3"/>
  <c r="F69" i="3" s="1"/>
  <c r="J11" i="3"/>
  <c r="K11" i="3"/>
  <c r="F11" i="3" s="1"/>
  <c r="J7" i="3"/>
  <c r="K7" i="3"/>
  <c r="F7" i="3" s="1"/>
  <c r="K15" i="3"/>
  <c r="F15" i="3" s="1"/>
  <c r="J15" i="3"/>
  <c r="J30" i="3"/>
  <c r="K30" i="3"/>
  <c r="J26" i="3"/>
  <c r="K26" i="3"/>
  <c r="K22" i="3"/>
  <c r="J22" i="3"/>
  <c r="K36" i="3"/>
  <c r="F36" i="3" s="1"/>
  <c r="J36" i="3"/>
  <c r="K47" i="3"/>
  <c r="F47" i="3" s="1"/>
  <c r="J47" i="3"/>
  <c r="J48" i="3"/>
  <c r="K48" i="3"/>
  <c r="F48" i="3" s="1"/>
  <c r="K58" i="3"/>
  <c r="F58" i="3" s="1"/>
  <c r="J58" i="3"/>
  <c r="J66" i="3"/>
  <c r="K66" i="3"/>
  <c r="F66" i="3" s="1"/>
  <c r="K62" i="3"/>
  <c r="F62" i="3" s="1"/>
  <c r="J62" i="3"/>
  <c r="K76" i="3"/>
  <c r="F76" i="3" s="1"/>
  <c r="J76" i="3"/>
  <c r="K72" i="3"/>
  <c r="F72" i="3" s="1"/>
  <c r="J72" i="3"/>
  <c r="K25" i="3"/>
  <c r="F25" i="3" s="1"/>
  <c r="J25" i="3"/>
  <c r="K53" i="3"/>
  <c r="J53" i="3"/>
  <c r="J61" i="3"/>
  <c r="K61" i="3"/>
  <c r="F61" i="3" s="1"/>
  <c r="J75" i="3"/>
  <c r="K75" i="3"/>
  <c r="F75" i="3" s="1"/>
  <c r="J71" i="3"/>
  <c r="K71" i="3"/>
  <c r="F71" i="3" s="1"/>
  <c r="K6" i="3"/>
  <c r="J6" i="3"/>
  <c r="J21" i="3"/>
  <c r="K21" i="3"/>
  <c r="F21" i="3" s="1"/>
  <c r="K57" i="3"/>
  <c r="F57" i="3" s="1"/>
  <c r="J57" i="3"/>
  <c r="J5" i="3"/>
  <c r="K5" i="3"/>
  <c r="F5" i="3" s="1"/>
  <c r="J32" i="3"/>
  <c r="K32" i="3"/>
  <c r="F32" i="3" s="1"/>
  <c r="K24" i="3"/>
  <c r="F24" i="3" s="1"/>
  <c r="J24" i="3"/>
  <c r="J50" i="3"/>
  <c r="K50" i="3"/>
  <c r="F50" i="3" s="1"/>
  <c r="K56" i="3"/>
  <c r="F56" i="3" s="1"/>
  <c r="J56" i="3"/>
  <c r="K74" i="3"/>
  <c r="F74" i="3" s="1"/>
  <c r="D33" i="1"/>
  <c r="L56" i="3" l="1"/>
  <c r="L24" i="3"/>
  <c r="L25" i="3"/>
  <c r="L76" i="3"/>
  <c r="L58" i="3"/>
  <c r="L47" i="3"/>
  <c r="L68" i="3"/>
  <c r="L59" i="3"/>
  <c r="L31" i="3"/>
  <c r="L74" i="3"/>
  <c r="L57" i="3"/>
  <c r="L72" i="3"/>
  <c r="L62" i="3"/>
  <c r="L36" i="3"/>
  <c r="L15" i="3"/>
  <c r="L73" i="3"/>
  <c r="L63" i="3"/>
  <c r="L49" i="3"/>
  <c r="L19" i="3"/>
  <c r="L54" i="3"/>
  <c r="L20" i="3"/>
  <c r="L38" i="3"/>
  <c r="L29" i="3"/>
  <c r="L26" i="3"/>
  <c r="F26" i="3"/>
  <c r="L50" i="3"/>
  <c r="L32" i="3"/>
  <c r="L6" i="3"/>
  <c r="F6" i="3"/>
  <c r="L75" i="3"/>
  <c r="L53" i="3"/>
  <c r="F53" i="3"/>
  <c r="L48" i="3"/>
  <c r="L11" i="3"/>
  <c r="L27" i="3"/>
  <c r="L16" i="3"/>
  <c r="L12" i="3"/>
  <c r="L9" i="3"/>
  <c r="L51" i="3"/>
  <c r="L55" i="3"/>
  <c r="L30" i="3"/>
  <c r="F30" i="3"/>
  <c r="L37" i="3"/>
  <c r="F37" i="3"/>
  <c r="L8" i="3"/>
  <c r="L64" i="3"/>
  <c r="L60" i="3"/>
  <c r="L28" i="3"/>
  <c r="L65" i="3"/>
  <c r="L18" i="3"/>
  <c r="F18" i="3"/>
  <c r="L39" i="3"/>
  <c r="L10" i="3"/>
  <c r="F10" i="3"/>
  <c r="L5" i="3"/>
  <c r="L21" i="3"/>
  <c r="L71" i="3"/>
  <c r="L61" i="3"/>
  <c r="L66" i="3"/>
  <c r="L22" i="3"/>
  <c r="F22" i="3"/>
  <c r="L7" i="3"/>
  <c r="L69" i="3"/>
  <c r="L23" i="3"/>
  <c r="L70" i="3"/>
  <c r="F70" i="3"/>
  <c r="L14" i="3"/>
  <c r="F14" i="3"/>
  <c r="E77" i="3"/>
  <c r="D77" i="3"/>
  <c r="E44" i="1" l="1"/>
  <c r="D44" i="1"/>
  <c r="E80" i="3"/>
  <c r="G45" i="3"/>
  <c r="G44" i="3"/>
  <c r="E44" i="3"/>
  <c r="D44" i="3"/>
  <c r="E40" i="3"/>
  <c r="E33" i="3"/>
  <c r="D33" i="3"/>
  <c r="D40" i="1"/>
  <c r="D77" i="1"/>
  <c r="E42" i="3" l="1"/>
  <c r="E79" i="3" s="1"/>
  <c r="E81" i="3" s="1"/>
  <c r="D42" i="1"/>
  <c r="D80" i="3"/>
  <c r="D40" i="3"/>
  <c r="D80" i="1"/>
  <c r="D42" i="3" l="1"/>
  <c r="D79" i="3" s="1"/>
  <c r="D81" i="3" s="1"/>
  <c r="D79" i="1"/>
  <c r="D81" i="1" s="1"/>
</calcChain>
</file>

<file path=xl/sharedStrings.xml><?xml version="1.0" encoding="utf-8"?>
<sst xmlns="http://schemas.openxmlformats.org/spreadsheetml/2006/main" count="256" uniqueCount="116">
  <si>
    <t>Anmerkungen</t>
  </si>
  <si>
    <t>AUSGABEN</t>
  </si>
  <si>
    <t>EUR</t>
  </si>
  <si>
    <t>Büromaterial</t>
  </si>
  <si>
    <t>Portokosten</t>
  </si>
  <si>
    <t>Sachkosten gesamt</t>
  </si>
  <si>
    <t>Freie Dienstverträge (inkl. DGB)</t>
  </si>
  <si>
    <t>Personalkosten gesamt</t>
  </si>
  <si>
    <t>GESAMTKOSTEN (Sach- und Personalkosten)</t>
  </si>
  <si>
    <t>EINNAHMEN</t>
  </si>
  <si>
    <t>GESAMTEINNAHMEN</t>
  </si>
  <si>
    <t>Gesamtausgaben</t>
  </si>
  <si>
    <t>Gesamteinnahmen</t>
  </si>
  <si>
    <t>Differenz</t>
  </si>
  <si>
    <t>Zusätzliche, nicht angeführte Einnahmen- und Ausgabenpositionen können bei Bedarf ergänzt werden.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</si>
  <si>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</si>
  <si>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</si>
  <si>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</si>
  <si>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</si>
  <si>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</si>
  <si>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</si>
  <si>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</si>
  <si>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</si>
  <si>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</si>
  <si>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</si>
  <si>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</si>
  <si>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</si>
  <si>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</si>
  <si>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</si>
  <si>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</si>
  <si>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</si>
  <si>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</si>
  <si>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</si>
  <si>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</si>
  <si>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</si>
  <si>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</si>
  <si>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</si>
  <si>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</si>
  <si>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</si>
  <si>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</si>
  <si>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A28</t>
  </si>
  <si>
    <t>A29</t>
  </si>
  <si>
    <t>A30</t>
  </si>
  <si>
    <t>A31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</si>
  <si>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</si>
  <si>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</si>
  <si>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</si>
  <si>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</si>
  <si>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</si>
  <si>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</si>
  <si>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</si>
  <si>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</si>
  <si>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</si>
  <si>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E13</t>
  </si>
  <si>
    <t>E14</t>
  </si>
  <si>
    <t>E15</t>
  </si>
  <si>
    <t>E16</t>
  </si>
  <si>
    <t>E17</t>
  </si>
  <si>
    <t>E21</t>
  </si>
  <si>
    <t>E22</t>
  </si>
  <si>
    <t>E23</t>
  </si>
  <si>
    <t>E24</t>
  </si>
  <si>
    <t>E25</t>
  </si>
  <si>
    <t>Angestellte und geringfügig Beschäftigte (inkl. DGB)</t>
  </si>
  <si>
    <t>MA 57</t>
  </si>
  <si>
    <t>MA 17</t>
  </si>
  <si>
    <t>AMS</t>
  </si>
  <si>
    <t>WAFF</t>
  </si>
  <si>
    <t>Wiener Gesundheitsförderung (WiG)</t>
  </si>
  <si>
    <t>Spenden</t>
  </si>
  <si>
    <t>Mitgliedsbeiträge</t>
  </si>
  <si>
    <t>Einkünfte aus Vereinstätigkeit</t>
  </si>
  <si>
    <t>E26</t>
  </si>
  <si>
    <t>E27</t>
  </si>
  <si>
    <t>E28</t>
  </si>
  <si>
    <t>E29</t>
  </si>
  <si>
    <t>E30</t>
  </si>
  <si>
    <t>Erläuterung zum Saldo</t>
  </si>
  <si>
    <t>Eigenmittel (z.B. Guthaben-Zinsen)</t>
  </si>
  <si>
    <t>E31</t>
  </si>
  <si>
    <t>E32</t>
  </si>
  <si>
    <t>Abweichungen</t>
  </si>
  <si>
    <t>andere Einnahmen:</t>
  </si>
  <si>
    <t>Fonds Soziales Wien (FSW)</t>
  </si>
  <si>
    <t>Kopier-/Druckkosten</t>
  </si>
  <si>
    <t>Fachliteratur</t>
  </si>
  <si>
    <t>Honorare</t>
  </si>
  <si>
    <t>A26</t>
  </si>
  <si>
    <t>sonstige weitere Ausgaben</t>
  </si>
  <si>
    <t>Verbrauchsmaterial</t>
  </si>
  <si>
    <t>PROJEKTBEZOGENE SACHKOSTEN</t>
  </si>
  <si>
    <t>projektbezogene Anmietung</t>
  </si>
  <si>
    <t>sonstige Ausgaben</t>
  </si>
  <si>
    <t>Abw.</t>
  </si>
  <si>
    <t>in %</t>
  </si>
  <si>
    <t>Informationsmaterial / Öffentlichkeitsarbeit</t>
  </si>
  <si>
    <t>PLAN</t>
  </si>
  <si>
    <t>EAR</t>
  </si>
  <si>
    <t>Förderung Stadt Wien</t>
  </si>
  <si>
    <t>Bundesförderung</t>
  </si>
  <si>
    <t>Frauensektion</t>
  </si>
  <si>
    <t>Familiensektion</t>
  </si>
  <si>
    <t>EU-Förderung</t>
  </si>
  <si>
    <t>E33</t>
  </si>
  <si>
    <t>E34</t>
  </si>
  <si>
    <t>E35</t>
  </si>
  <si>
    <t>Details</t>
  </si>
  <si>
    <t>V1.1</t>
  </si>
  <si>
    <t>Kunst und Kultur</t>
  </si>
  <si>
    <t>erstellt am:</t>
  </si>
  <si>
    <t>bitte einzeln auflisten</t>
  </si>
  <si>
    <t>Status</t>
  </si>
  <si>
    <t>PERSONAL</t>
  </si>
  <si>
    <t>Geringwertige Wirtschaftsgüter</t>
  </si>
  <si>
    <t>MA 7</t>
  </si>
  <si>
    <t>Soziales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</si>
</sst>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3" fontId="3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vertical="top" wrapText="1"/>
    </xf>
    <xf numFmtId="3" fontId="2" fillId="2" borderId="4" xfId="1" applyNumberFormat="1" applyFont="1" applyFill="1" applyBorder="1" applyAlignment="1" applyProtection="1">
      <alignment horizontal="right" vertical="top" wrapText="1"/>
    </xf>
    <xf numFmtId="0" fontId="6" fillId="3" borderId="7" xfId="0" applyFont="1" applyFill="1" applyBorder="1" applyAlignment="1">
      <alignment vertical="top" wrapText="1"/>
    </xf>
    <xf numFmtId="3" fontId="6" fillId="3" borderId="8" xfId="1" applyNumberFormat="1" applyFont="1" applyFill="1" applyBorder="1" applyAlignment="1" applyProtection="1">
      <alignment horizontal="right" vertical="top" wrapText="1"/>
    </xf>
    <xf numFmtId="0" fontId="5" fillId="2" borderId="11" xfId="0" applyFont="1" applyFill="1" applyBorder="1" applyAlignment="1">
      <alignment vertical="top" wrapText="1"/>
    </xf>
    <xf numFmtId="3" fontId="6" fillId="0" borderId="0" xfId="1" applyNumberFormat="1" applyFont="1" applyFill="1" applyBorder="1" applyAlignment="1" applyProtection="1">
      <alignment horizontal="right" vertical="top" wrapText="1"/>
    </xf>
    <xf numFmtId="43" fontId="6" fillId="0" borderId="0" xfId="1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>
      <alignment vertical="top" wrapText="1"/>
    </xf>
    <xf numFmtId="49" fontId="2" fillId="2" borderId="4" xfId="1" applyNumberFormat="1" applyFont="1" applyFill="1" applyBorder="1" applyAlignment="1" applyProtection="1">
      <alignment horizontal="right" vertical="top" wrapText="1"/>
    </xf>
    <xf numFmtId="3" fontId="2" fillId="2" borderId="22" xfId="1" applyNumberFormat="1" applyFont="1" applyFill="1" applyBorder="1" applyAlignment="1" applyProtection="1">
      <alignment horizontal="right" vertical="top" wrapText="1"/>
    </xf>
    <xf numFmtId="49" fontId="6" fillId="2" borderId="26" xfId="1" applyNumberFormat="1" applyFont="1" applyFill="1" applyBorder="1" applyAlignment="1" applyProtection="1">
      <alignment vertical="top" wrapText="1"/>
    </xf>
    <xf numFmtId="49" fontId="2" fillId="2" borderId="22" xfId="1" applyNumberFormat="1" applyFont="1" applyFill="1" applyBorder="1" applyAlignment="1" applyProtection="1">
      <alignment horizontal="right" wrapText="1"/>
    </xf>
    <xf numFmtId="0" fontId="5" fillId="2" borderId="5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43" fontId="6" fillId="2" borderId="27" xfId="1" applyFont="1" applyFill="1" applyBorder="1" applyAlignment="1" applyProtection="1">
      <alignment vertical="top" wrapText="1"/>
    </xf>
    <xf numFmtId="0" fontId="2" fillId="2" borderId="16" xfId="0" applyFont="1" applyFill="1" applyBorder="1" applyAlignment="1">
      <alignment vertical="top" wrapText="1"/>
    </xf>
    <xf numFmtId="43" fontId="6" fillId="2" borderId="28" xfId="1" applyFont="1" applyFill="1" applyBorder="1" applyAlignment="1" applyProtection="1">
      <alignment vertical="top" wrapText="1"/>
    </xf>
    <xf numFmtId="0" fontId="12" fillId="2" borderId="17" xfId="0" applyFont="1" applyFill="1" applyBorder="1"/>
    <xf numFmtId="164" fontId="10" fillId="2" borderId="19" xfId="0" applyNumberFormat="1" applyFont="1" applyFill="1" applyBorder="1" applyAlignment="1">
      <alignment horizontal="right" wrapText="1"/>
    </xf>
    <xf numFmtId="43" fontId="10" fillId="2" borderId="29" xfId="0" applyNumberFormat="1" applyFont="1" applyFill="1" applyBorder="1"/>
    <xf numFmtId="49" fontId="6" fillId="2" borderId="27" xfId="1" applyNumberFormat="1" applyFont="1" applyFill="1" applyBorder="1" applyAlignment="1" applyProtection="1">
      <alignment vertical="top" wrapText="1"/>
    </xf>
    <xf numFmtId="49" fontId="6" fillId="2" borderId="28" xfId="1" applyNumberFormat="1" applyFont="1" applyFill="1" applyBorder="1" applyAlignment="1" applyProtection="1">
      <alignment vertical="top" wrapText="1"/>
    </xf>
    <xf numFmtId="49" fontId="10" fillId="2" borderId="29" xfId="0" applyNumberFormat="1" applyFont="1" applyFill="1" applyBorder="1"/>
    <xf numFmtId="43" fontId="5" fillId="4" borderId="1" xfId="1" applyFont="1" applyFill="1" applyBorder="1" applyAlignment="1" applyProtection="1">
      <alignment vertical="center" wrapText="1"/>
    </xf>
    <xf numFmtId="43" fontId="2" fillId="4" borderId="3" xfId="1" applyFont="1" applyFill="1" applyBorder="1" applyAlignment="1" applyProtection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top" wrapText="1"/>
    </xf>
    <xf numFmtId="43" fontId="5" fillId="4" borderId="3" xfId="1" applyFont="1" applyFill="1" applyBorder="1" applyAlignment="1" applyProtection="1">
      <alignment vertical="center" wrapText="1"/>
    </xf>
    <xf numFmtId="0" fontId="5" fillId="4" borderId="1" xfId="0" applyFont="1" applyFill="1" applyBorder="1" applyAlignment="1">
      <alignment vertical="center" wrapText="1"/>
    </xf>
    <xf numFmtId="43" fontId="5" fillId="2" borderId="1" xfId="1" applyFont="1" applyFill="1" applyBorder="1" applyAlignment="1" applyProtection="1">
      <alignment horizontal="left" vertical="top" wrapText="1"/>
    </xf>
    <xf numFmtId="3" fontId="2" fillId="2" borderId="31" xfId="1" applyNumberFormat="1" applyFont="1" applyFill="1" applyBorder="1" applyAlignment="1" applyProtection="1">
      <alignment horizontal="right" wrapText="1"/>
    </xf>
    <xf numFmtId="3" fontId="6" fillId="2" borderId="32" xfId="1" applyNumberFormat="1" applyFont="1" applyFill="1" applyBorder="1" applyAlignment="1" applyProtection="1">
      <alignment horizontal="right" vertical="top" wrapText="1"/>
    </xf>
    <xf numFmtId="3" fontId="6" fillId="2" borderId="15" xfId="1" applyNumberFormat="1" applyFont="1" applyFill="1" applyBorder="1" applyAlignment="1" applyProtection="1">
      <alignment horizontal="right" vertical="top" wrapText="1"/>
    </xf>
    <xf numFmtId="3" fontId="6" fillId="2" borderId="6" xfId="1" applyNumberFormat="1" applyFont="1" applyFill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left" vertical="top" wrapText="1"/>
      <protection locked="0"/>
    </xf>
    <xf numFmtId="49" fontId="6" fillId="0" borderId="4" xfId="1" applyNumberFormat="1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2" fillId="2" borderId="19" xfId="0" applyFont="1" applyFill="1" applyBorder="1"/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5" fillId="2" borderId="3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2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2" fillId="2" borderId="34" xfId="0" applyFont="1" applyFill="1" applyBorder="1"/>
    <xf numFmtId="0" fontId="6" fillId="4" borderId="1" xfId="0" applyFont="1" applyFill="1" applyBorder="1" applyAlignment="1">
      <alignment vertical="top" wrapText="1"/>
    </xf>
    <xf numFmtId="0" fontId="6" fillId="4" borderId="25" xfId="0" applyFont="1" applyFill="1" applyBorder="1" applyAlignment="1">
      <alignment vertical="top" wrapText="1"/>
    </xf>
    <xf numFmtId="0" fontId="6" fillId="0" borderId="5" xfId="0" applyFont="1" applyBorder="1" applyAlignment="1" applyProtection="1">
      <alignment vertical="top" wrapText="1"/>
      <protection locked="0"/>
    </xf>
    <xf numFmtId="4" fontId="2" fillId="2" borderId="12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top" wrapText="1"/>
    </xf>
    <xf numFmtId="4" fontId="6" fillId="0" borderId="25" xfId="1" applyNumberFormat="1" applyFont="1" applyFill="1" applyBorder="1" applyAlignment="1" applyProtection="1">
      <alignment vertical="top" wrapText="1"/>
      <protection locked="0"/>
    </xf>
    <xf numFmtId="4" fontId="6" fillId="0" borderId="25" xfId="1" applyNumberFormat="1" applyFont="1" applyFill="1" applyBorder="1" applyAlignment="1" applyProtection="1">
      <alignment horizontal="right" vertical="top" wrapText="1"/>
      <protection locked="0"/>
    </xf>
    <xf numFmtId="4" fontId="2" fillId="2" borderId="4" xfId="1" applyNumberFormat="1" applyFont="1" applyFill="1" applyBorder="1" applyAlignment="1" applyProtection="1">
      <alignment horizontal="right" vertical="top" wrapText="1"/>
    </xf>
    <xf numFmtId="4" fontId="6" fillId="0" borderId="1" xfId="1" applyNumberFormat="1" applyFont="1" applyFill="1" applyBorder="1" applyAlignment="1" applyProtection="1">
      <alignment vertical="top" wrapText="1"/>
      <protection locked="0"/>
    </xf>
    <xf numFmtId="4" fontId="6" fillId="0" borderId="1" xfId="1" applyNumberFormat="1" applyFont="1" applyFill="1" applyBorder="1" applyAlignment="1" applyProtection="1">
      <alignment horizontal="right" vertical="top" wrapText="1"/>
      <protection locked="0"/>
    </xf>
    <xf numFmtId="4" fontId="6" fillId="0" borderId="5" xfId="1" applyNumberFormat="1" applyFont="1" applyFill="1" applyBorder="1" applyAlignment="1" applyProtection="1">
      <alignment horizontal="right" vertical="top" wrapText="1"/>
      <protection locked="0"/>
    </xf>
    <xf numFmtId="4" fontId="6" fillId="3" borderId="8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wrapText="1"/>
    </xf>
    <xf numFmtId="4" fontId="6" fillId="0" borderId="0" xfId="1" applyNumberFormat="1" applyFont="1" applyFill="1" applyBorder="1" applyAlignment="1" applyProtection="1">
      <alignment horizontal="right" vertical="top" wrapText="1"/>
    </xf>
    <xf numFmtId="4" fontId="6" fillId="4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3" fontId="5" fillId="2" borderId="3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4" fontId="2" fillId="2" borderId="8" xfId="1" applyNumberFormat="1" applyFont="1" applyFill="1" applyBorder="1" applyAlignment="1" applyProtection="1">
      <alignment horizontal="right" vertical="top" wrapText="1"/>
    </xf>
    <xf numFmtId="3" fontId="2" fillId="2" borderId="5" xfId="1" applyNumberFormat="1" applyFont="1" applyFill="1" applyBorder="1" applyAlignment="1" applyProtection="1">
      <alignment horizontal="right"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 wrapText="1"/>
    </xf>
    <xf numFmtId="3" fontId="6" fillId="3" borderId="9" xfId="1" applyNumberFormat="1" applyFont="1" applyFill="1" applyBorder="1" applyAlignment="1" applyProtection="1">
      <alignment horizontal="right" vertical="top" wrapText="1"/>
    </xf>
    <xf numFmtId="3" fontId="6" fillId="3" borderId="23" xfId="1" applyNumberFormat="1" applyFont="1" applyFill="1" applyBorder="1" applyAlignment="1" applyProtection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0" fontId="6" fillId="5" borderId="0" xfId="0" applyFont="1" applyFill="1"/>
    <xf numFmtId="43" fontId="3" fillId="0" borderId="0" xfId="1" applyFont="1" applyFill="1" applyProtection="1"/>
    <xf numFmtId="43" fontId="3" fillId="0" borderId="8" xfId="1" applyFont="1" applyFill="1" applyBorder="1" applyProtection="1"/>
    <xf numFmtId="0" fontId="6" fillId="4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4" fontId="6" fillId="4" borderId="1" xfId="1" applyNumberFormat="1" applyFont="1" applyFill="1" applyBorder="1" applyAlignment="1" applyProtection="1">
      <alignment horizontal="right" vertical="top" wrapText="1"/>
    </xf>
    <xf numFmtId="4" fontId="6" fillId="4" borderId="1" xfId="1" applyNumberFormat="1" applyFont="1" applyFill="1" applyBorder="1" applyAlignment="1" applyProtection="1">
      <alignment vertical="top" wrapText="1"/>
    </xf>
    <xf numFmtId="3" fontId="6" fillId="6" borderId="1" xfId="1" applyNumberFormat="1" applyFont="1" applyFill="1" applyBorder="1" applyAlignment="1" applyProtection="1">
      <alignment vertical="top" wrapText="1"/>
    </xf>
    <xf numFmtId="4" fontId="6" fillId="6" borderId="1" xfId="1" applyNumberFormat="1" applyFont="1" applyFill="1" applyBorder="1" applyAlignment="1" applyProtection="1">
      <alignment vertical="top" wrapText="1"/>
    </xf>
    <xf numFmtId="3" fontId="6" fillId="6" borderId="1" xfId="1" applyNumberFormat="1" applyFont="1" applyFill="1" applyBorder="1" applyAlignment="1" applyProtection="1">
      <alignment horizontal="left" vertical="top" wrapText="1"/>
    </xf>
    <xf numFmtId="3" fontId="6" fillId="6" borderId="1" xfId="1" applyNumberFormat="1" applyFont="1" applyFill="1" applyBorder="1" applyAlignment="1" applyProtection="1">
      <alignment horizontal="right" vertical="top" wrapText="1"/>
    </xf>
    <xf numFmtId="4" fontId="6" fillId="6" borderId="1" xfId="1" applyNumberFormat="1" applyFont="1" applyFill="1" applyBorder="1" applyAlignment="1" applyProtection="1">
      <alignment horizontal="right" vertical="top" wrapText="1"/>
    </xf>
    <xf numFmtId="3" fontId="2" fillId="2" borderId="8" xfId="1" applyNumberFormat="1" applyFont="1" applyFill="1" applyBorder="1" applyAlignment="1" applyProtection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3" fontId="6" fillId="3" borderId="6" xfId="1" applyNumberFormat="1" applyFont="1" applyFill="1" applyBorder="1" applyAlignment="1" applyProtection="1">
      <alignment horizontal="right" vertical="top" wrapText="1"/>
    </xf>
    <xf numFmtId="4" fontId="6" fillId="3" borderId="6" xfId="1" applyNumberFormat="1" applyFont="1" applyFill="1" applyBorder="1" applyAlignment="1" applyProtection="1">
      <alignment horizontal="right" vertical="top" wrapText="1"/>
    </xf>
    <xf numFmtId="3" fontId="6" fillId="3" borderId="24" xfId="1" applyNumberFormat="1" applyFont="1" applyFill="1" applyBorder="1" applyAlignment="1" applyProtection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" fontId="9" fillId="2" borderId="6" xfId="0" applyNumberFormat="1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4" fontId="6" fillId="4" borderId="4" xfId="1" applyNumberFormat="1" applyFont="1" applyFill="1" applyBorder="1" applyAlignment="1" applyProtection="1">
      <alignment horizontal="right" vertical="top" wrapText="1"/>
    </xf>
    <xf numFmtId="43" fontId="3" fillId="0" borderId="0" xfId="1" applyFont="1" applyFill="1" applyBorder="1" applyProtection="1"/>
    <xf numFmtId="3" fontId="6" fillId="4" borderId="3" xfId="1" applyNumberFormat="1" applyFont="1" applyFill="1" applyBorder="1" applyAlignment="1" applyProtection="1">
      <alignment vertical="top" wrapText="1"/>
    </xf>
    <xf numFmtId="4" fontId="6" fillId="4" borderId="25" xfId="1" applyNumberFormat="1" applyFont="1" applyFill="1" applyBorder="1" applyAlignment="1" applyProtection="1">
      <alignment vertical="top" wrapText="1"/>
    </xf>
    <xf numFmtId="4" fontId="6" fillId="4" borderId="25" xfId="1" applyNumberFormat="1" applyFont="1" applyFill="1" applyBorder="1" applyAlignment="1" applyProtection="1">
      <alignment horizontal="right" vertical="top" wrapText="1"/>
    </xf>
    <xf numFmtId="4" fontId="6" fillId="4" borderId="5" xfId="1" applyNumberFormat="1" applyFont="1" applyFill="1" applyBorder="1" applyAlignment="1" applyProtection="1">
      <alignment horizontal="right" vertical="top" wrapText="1"/>
    </xf>
    <xf numFmtId="4" fontId="6" fillId="4" borderId="3" xfId="1" applyNumberFormat="1" applyFont="1" applyFill="1" applyBorder="1" applyAlignment="1" applyProtection="1">
      <alignment horizontal="right" vertical="top" wrapText="1"/>
    </xf>
    <xf numFmtId="3" fontId="6" fillId="4" borderId="1" xfId="1" applyNumberFormat="1" applyFont="1" applyFill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vertical="top" wrapText="1"/>
      <protection locked="0"/>
    </xf>
    <xf numFmtId="9" fontId="6" fillId="4" borderId="5" xfId="3" applyFont="1" applyFill="1" applyBorder="1" applyAlignment="1" applyProtection="1">
      <alignment vertical="top" wrapText="1"/>
    </xf>
    <xf numFmtId="49" fontId="0" fillId="0" borderId="36" xfId="0" applyNumberFormat="1" applyBorder="1" applyAlignment="1" applyProtection="1">
      <alignment horizontal="left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6" fillId="0" borderId="2" xfId="1" applyNumberFormat="1" applyFont="1" applyFill="1" applyBorder="1" applyAlignment="1" applyProtection="1">
      <alignment horizontal="right" vertical="top" wrapText="1"/>
      <protection locked="0"/>
    </xf>
    <xf numFmtId="4" fontId="6" fillId="0" borderId="4" xfId="1" applyNumberFormat="1" applyFont="1" applyFill="1" applyBorder="1" applyAlignment="1" applyProtection="1">
      <alignment horizontal="right" vertical="top" wrapText="1"/>
      <protection locked="0"/>
    </xf>
    <xf numFmtId="4" fontId="6" fillId="0" borderId="35" xfId="1" applyNumberFormat="1" applyFont="1" applyFill="1" applyBorder="1" applyAlignment="1" applyProtection="1">
      <alignment vertical="top" wrapText="1"/>
      <protection locked="0"/>
    </xf>
    <xf numFmtId="4" fontId="6" fillId="0" borderId="21" xfId="1" applyNumberFormat="1" applyFont="1" applyFill="1" applyBorder="1" applyAlignment="1" applyProtection="1">
      <alignment horizontal="right" vertical="top" wrapText="1"/>
      <protection locked="0"/>
    </xf>
    <xf numFmtId="4" fontId="6" fillId="0" borderId="3" xfId="1" applyNumberFormat="1" applyFont="1" applyFill="1" applyBorder="1" applyAlignment="1" applyProtection="1">
      <alignment horizontal="right" vertical="top" wrapText="1"/>
      <protection locked="0"/>
    </xf>
    <xf numFmtId="4" fontId="6" fillId="0" borderId="35" xfId="1" applyNumberFormat="1" applyFont="1" applyFill="1" applyBorder="1" applyAlignment="1" applyProtection="1">
      <alignment horizontal="right" vertical="top" wrapText="1"/>
      <protection locked="0"/>
    </xf>
    <xf numFmtId="4" fontId="6" fillId="0" borderId="10" xfId="1" applyNumberFormat="1" applyFont="1" applyFill="1" applyBorder="1" applyAlignment="1" applyProtection="1">
      <alignment horizontal="right"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37" xfId="0" applyFont="1" applyBorder="1" applyAlignment="1" applyProtection="1">
      <alignment vertical="top" wrapText="1"/>
      <protection locked="0"/>
    </xf>
    <xf numFmtId="0" fontId="6" fillId="0" borderId="25" xfId="0" applyFont="1" applyBorder="1" applyAlignment="1" applyProtection="1">
      <alignment vertical="top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49" fontId="0" fillId="0" borderId="40" xfId="0" applyNumberFormat="1" applyBorder="1" applyAlignment="1" applyProtection="1">
      <alignment horizontal="left" wrapText="1"/>
      <protection locked="0"/>
    </xf>
    <xf numFmtId="9" fontId="6" fillId="4" borderId="25" xfId="3" applyFont="1" applyFill="1" applyBorder="1" applyAlignment="1" applyProtection="1">
      <alignment vertical="top" wrapText="1"/>
    </xf>
    <xf numFmtId="49" fontId="0" fillId="0" borderId="39" xfId="0" applyNumberFormat="1" applyBorder="1" applyAlignment="1" applyProtection="1">
      <alignment horizontal="left" wrapText="1"/>
      <protection locked="0"/>
    </xf>
    <xf numFmtId="49" fontId="6" fillId="4" borderId="1" xfId="1" applyNumberFormat="1" applyFont="1" applyFill="1" applyBorder="1" applyAlignment="1" applyProtection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12" fillId="0" borderId="24" xfId="0" applyFont="1" applyBorder="1" applyAlignment="1" applyProtection="1">
      <alignment horizontal="center"/>
      <protection locked="0"/>
    </xf>
    <xf numFmtId="165" fontId="12" fillId="0" borderId="24" xfId="0" applyNumberFormat="1" applyFont="1" applyBorder="1" applyAlignment="1" applyProtection="1">
      <alignment horizontal="center"/>
      <protection locked="0"/>
    </xf>
    <xf numFmtId="4" fontId="2" fillId="2" borderId="15" xfId="1" applyNumberFormat="1" applyFont="1" applyFill="1" applyBorder="1" applyAlignment="1" applyProtection="1">
      <alignment vertical="top" wrapText="1"/>
    </xf>
    <xf numFmtId="4" fontId="2" fillId="2" borderId="2" xfId="1" applyNumberFormat="1" applyFont="1" applyFill="1" applyBorder="1" applyAlignment="1" applyProtection="1">
      <alignment horizontal="right" vertical="top" wrapText="1"/>
    </xf>
    <xf numFmtId="4" fontId="12" fillId="2" borderId="19" xfId="0" applyNumberFormat="1" applyFont="1" applyFill="1" applyBorder="1" applyAlignment="1">
      <alignment horizontal="right" wrapText="1"/>
    </xf>
    <xf numFmtId="4" fontId="2" fillId="2" borderId="30" xfId="1" applyNumberFormat="1" applyFont="1" applyFill="1" applyBorder="1" applyAlignment="1" applyProtection="1">
      <alignment horizontal="right" vertical="top" wrapText="1"/>
    </xf>
    <xf numFmtId="4" fontId="2" fillId="2" borderId="1" xfId="1" applyNumberFormat="1" applyFont="1" applyFill="1" applyBorder="1" applyAlignment="1" applyProtection="1">
      <alignment horizontal="right" vertical="top" wrapText="1"/>
    </xf>
    <xf numFmtId="4" fontId="12" fillId="2" borderId="25" xfId="0" applyNumberFormat="1" applyFont="1" applyFill="1" applyBorder="1" applyAlignment="1">
      <alignment horizontal="right" wrapText="1"/>
    </xf>
    <xf numFmtId="43" fontId="2" fillId="2" borderId="3" xfId="1" applyFont="1" applyFill="1" applyBorder="1" applyAlignment="1" applyProtection="1">
      <alignment vertical="top" wrapText="1"/>
    </xf>
    <xf numFmtId="49" fontId="6" fillId="0" borderId="3" xfId="1" applyNumberFormat="1" applyFont="1" applyFill="1" applyBorder="1" applyAlignment="1" applyProtection="1">
      <alignment horizontal="left" vertical="top" wrapText="1"/>
      <protection locked="0"/>
    </xf>
    <xf numFmtId="49" fontId="6" fillId="0" borderId="35" xfId="1" applyNumberFormat="1" applyFont="1" applyFill="1" applyBorder="1" applyAlignment="1" applyProtection="1">
      <alignment horizontal="left" vertical="top" wrapText="1"/>
      <protection locked="0"/>
    </xf>
    <xf numFmtId="49" fontId="6" fillId="0" borderId="21" xfId="1" applyNumberFormat="1" applyFont="1" applyFill="1" applyBorder="1" applyAlignment="1" applyProtection="1">
      <alignment horizontal="left" vertical="top" wrapText="1"/>
      <protection locked="0"/>
    </xf>
    <xf numFmtId="49" fontId="6" fillId="4" borderId="3" xfId="1" applyNumberFormat="1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43" fontId="3" fillId="0" borderId="0" xfId="1" applyFont="1" applyFill="1" applyProtection="1">
      <protection locked="0"/>
    </xf>
    <xf numFmtId="43" fontId="2" fillId="2" borderId="27" xfId="1" applyFont="1" applyFill="1" applyBorder="1" applyAlignment="1" applyProtection="1">
      <alignment vertical="top" wrapText="1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1" xfId="0" applyBorder="1" applyProtection="1">
      <protection locked="0"/>
    </xf>
    <xf numFmtId="49" fontId="6" fillId="4" borderId="28" xfId="1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6" fillId="4" borderId="42" xfId="0" applyFont="1" applyFill="1" applyBorder="1" applyAlignment="1">
      <alignment vertical="top" wrapTex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5" fillId="4" borderId="3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43" fontId="5" fillId="2" borderId="13" xfId="1" applyFont="1" applyFill="1" applyBorder="1" applyAlignment="1" applyProtection="1">
      <alignment horizontal="left" vertical="top" wrapText="1"/>
    </xf>
    <xf numFmtId="43" fontId="5" fillId="2" borderId="18" xfId="1" applyFont="1" applyFill="1" applyBorder="1" applyAlignment="1" applyProtection="1">
      <alignment horizontal="left" vertical="top" wrapText="1"/>
    </xf>
    <xf numFmtId="43" fontId="5" fillId="2" borderId="20" xfId="1" applyFont="1" applyFill="1" applyBorder="1" applyAlignment="1" applyProtection="1">
      <alignment horizontal="left" vertical="top" wrapText="1"/>
    </xf>
  </cellXfs>
  <cellStyles count="4">
    <cellStyle name="Komma" xfId="1" builtinId="3"/>
    <cellStyle name="Prozent" xfId="3" builtinId="5"/>
    <cellStyle name="Standard" xfId="0" builtinId="0"/>
    <cellStyle name="Standard 4" xfId="2" xr:uid="{00000000-0005-0000-0000-000003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84"/>
  <sheetViews>
    <sheetView zoomScaleNormal="100" workbookViewId="0">
      <selection activeCell="G1" sqref="G1"/>
    </sheetView>
  </sheetViews>
  <sheetFormatPr baseColWidth="10" defaultColWidth="11.42578125" defaultRowHeight="15" x14ac:dyDescent="0.25"/>
  <cols>
    <col min="1" max="1" width="5.140625" customWidth="1"/>
    <col min="2" max="2" width="37.28515625" customWidth="1"/>
    <col min="3" max="3" width="28.28515625" customWidth="1"/>
    <col min="4" max="4" width="15.7109375" customWidth="1"/>
    <col min="5" max="5" width="67.7109375" customWidth="1"/>
    <col min="6" max="6" width="11.42578125" style="151" customWidth="1"/>
    <col min="7" max="7" width="17.5703125" bestFit="1" customWidth="1"/>
  </cols>
  <sheetData>
    <row r="1" spans="1:8" ht="44.25" customHeight="1" x14ac:dyDescent="0.25">
      <c r="A1" t="s">
        <v>107</v>
      </c>
      <c r="B1" s="165"/>
      <c r="C1" s="166"/>
      <c r="D1" s="166"/>
      <c r="E1" s="167"/>
      <c r="F1" s="1"/>
      <c r="G1" s="1"/>
      <c r="H1" s="2"/>
    </row>
    <row r="2" spans="1:8" x14ac:dyDescent="0.25">
      <c r="B2" s="161" t="s">
        <v>1</v>
      </c>
      <c r="C2" s="162"/>
      <c r="D2" s="10" t="s">
        <v>96</v>
      </c>
      <c r="E2" s="71" t="s">
        <v>0</v>
      </c>
    </row>
    <row r="3" spans="1:8" x14ac:dyDescent="0.25">
      <c r="B3" s="134" t="s">
        <v>109</v>
      </c>
      <c r="C3" s="138"/>
      <c r="D3" s="138"/>
      <c r="E3" s="71"/>
    </row>
    <row r="4" spans="1:8" ht="28.5" x14ac:dyDescent="0.25">
      <c r="B4" s="3" t="s">
        <v>90</v>
      </c>
      <c r="C4" s="47" t="s">
        <v>106</v>
      </c>
      <c r="D4" s="72" t="s">
        <v>2</v>
      </c>
      <c r="E4" s="73"/>
    </row>
    <row r="5" spans="1:8" x14ac:dyDescent="0.25">
      <c r="A5" t="s">
        <v>15</v>
      </c>
      <c r="B5" s="55" t="s">
        <v>91</v>
      </c>
      <c r="C5" s="55"/>
      <c r="D5" s="64"/>
      <c r="E5" s="39"/>
    </row>
    <row r="6" spans="1:8" ht="15" customHeight="1" x14ac:dyDescent="0.25">
      <c r="A6" t="s">
        <v>16</v>
      </c>
      <c r="B6" s="55" t="s">
        <v>3</v>
      </c>
      <c r="C6" s="55"/>
      <c r="D6" s="64"/>
      <c r="E6" s="39"/>
    </row>
    <row r="7" spans="1:8" x14ac:dyDescent="0.25">
      <c r="A7" t="s">
        <v>17</v>
      </c>
      <c r="B7" s="55" t="s">
        <v>89</v>
      </c>
      <c r="C7" s="55"/>
      <c r="D7" s="64"/>
      <c r="E7" s="39"/>
    </row>
    <row r="8" spans="1:8" x14ac:dyDescent="0.25">
      <c r="A8" t="s">
        <v>18</v>
      </c>
      <c r="B8" s="55" t="s">
        <v>4</v>
      </c>
      <c r="C8" s="55"/>
      <c r="D8" s="64"/>
      <c r="E8" s="39"/>
    </row>
    <row r="9" spans="1:8" x14ac:dyDescent="0.25">
      <c r="A9" t="s">
        <v>19</v>
      </c>
      <c r="B9" s="55" t="s">
        <v>84</v>
      </c>
      <c r="C9" s="55"/>
      <c r="D9" s="64"/>
      <c r="E9" s="39"/>
    </row>
    <row r="10" spans="1:8" ht="28.5" x14ac:dyDescent="0.25">
      <c r="A10" t="s">
        <v>20</v>
      </c>
      <c r="B10" s="55" t="s">
        <v>95</v>
      </c>
      <c r="C10" s="55"/>
      <c r="D10" s="64"/>
      <c r="E10" s="39"/>
    </row>
    <row r="11" spans="1:8" x14ac:dyDescent="0.25">
      <c r="A11" t="s">
        <v>21</v>
      </c>
      <c r="B11" s="55" t="s">
        <v>85</v>
      </c>
      <c r="C11" s="55"/>
      <c r="D11" s="64"/>
      <c r="E11" s="39"/>
    </row>
    <row r="12" spans="1:8" x14ac:dyDescent="0.25">
      <c r="A12" t="s">
        <v>22</v>
      </c>
      <c r="B12" s="55" t="s">
        <v>86</v>
      </c>
      <c r="C12" s="55"/>
      <c r="D12" s="64"/>
      <c r="E12" s="39"/>
    </row>
    <row r="13" spans="1:8" x14ac:dyDescent="0.25">
      <c r="B13" s="17" t="s">
        <v>113</v>
      </c>
      <c r="C13" s="135" t="s">
        <v>110</v>
      </c>
      <c r="D13" s="70"/>
      <c r="E13" s="133"/>
    </row>
    <row r="14" spans="1:8" x14ac:dyDescent="0.25">
      <c r="A14" t="s">
        <v>23</v>
      </c>
      <c r="B14" s="55" t="s">
        <v>113</v>
      </c>
      <c r="C14" s="126"/>
      <c r="D14" s="64"/>
      <c r="E14" s="39"/>
    </row>
    <row r="15" spans="1:8" x14ac:dyDescent="0.25">
      <c r="A15" t="s">
        <v>24</v>
      </c>
      <c r="B15" s="55" t="s">
        <v>113</v>
      </c>
      <c r="C15" s="126"/>
      <c r="D15" s="64"/>
      <c r="E15" s="39"/>
    </row>
    <row r="16" spans="1:8" x14ac:dyDescent="0.25">
      <c r="A16" t="s">
        <v>25</v>
      </c>
      <c r="B16" s="55" t="s">
        <v>113</v>
      </c>
      <c r="C16" s="126"/>
      <c r="D16" s="65"/>
      <c r="E16" s="39"/>
    </row>
    <row r="17" spans="1:5" x14ac:dyDescent="0.25">
      <c r="B17" s="17" t="s">
        <v>92</v>
      </c>
      <c r="C17" s="135" t="s">
        <v>110</v>
      </c>
      <c r="D17" s="70"/>
      <c r="E17" s="133"/>
    </row>
    <row r="18" spans="1:5" x14ac:dyDescent="0.25">
      <c r="A18" t="s">
        <v>26</v>
      </c>
      <c r="B18" s="57"/>
      <c r="C18" s="126"/>
      <c r="D18" s="65"/>
      <c r="E18" s="39"/>
    </row>
    <row r="19" spans="1:5" x14ac:dyDescent="0.25">
      <c r="A19" t="s">
        <v>27</v>
      </c>
      <c r="B19" s="57"/>
      <c r="C19" s="126"/>
      <c r="D19" s="65"/>
      <c r="E19" s="39"/>
    </row>
    <row r="20" spans="1:5" x14ac:dyDescent="0.25">
      <c r="A20" t="s">
        <v>28</v>
      </c>
      <c r="B20" s="57"/>
      <c r="C20" s="126"/>
      <c r="D20" s="65"/>
      <c r="E20" s="39"/>
    </row>
    <row r="21" spans="1:5" x14ac:dyDescent="0.25">
      <c r="A21" t="s">
        <v>29</v>
      </c>
      <c r="B21" s="57"/>
      <c r="C21" s="126"/>
      <c r="D21" s="65"/>
      <c r="E21" s="39"/>
    </row>
    <row r="22" spans="1:5" x14ac:dyDescent="0.25">
      <c r="A22" t="s">
        <v>30</v>
      </c>
      <c r="B22" s="57"/>
      <c r="C22" s="126"/>
      <c r="D22" s="65"/>
      <c r="E22" s="39"/>
    </row>
    <row r="23" spans="1:5" x14ac:dyDescent="0.25">
      <c r="A23" t="s">
        <v>31</v>
      </c>
      <c r="B23" s="57"/>
      <c r="C23" s="126"/>
      <c r="D23" s="65"/>
      <c r="E23" s="39"/>
    </row>
    <row r="24" spans="1:5" x14ac:dyDescent="0.25">
      <c r="A24" t="s">
        <v>32</v>
      </c>
      <c r="B24" s="57"/>
      <c r="C24" s="126"/>
      <c r="D24" s="65"/>
      <c r="E24" s="39"/>
    </row>
    <row r="25" spans="1:5" x14ac:dyDescent="0.25">
      <c r="A25" t="s">
        <v>33</v>
      </c>
      <c r="B25" s="57"/>
      <c r="C25" s="126"/>
      <c r="D25" s="65"/>
      <c r="E25" s="39"/>
    </row>
    <row r="26" spans="1:5" x14ac:dyDescent="0.25">
      <c r="A26" t="s">
        <v>34</v>
      </c>
      <c r="B26" s="57"/>
      <c r="C26" s="126"/>
      <c r="D26" s="65"/>
      <c r="E26" s="39"/>
    </row>
    <row r="27" spans="1:5" x14ac:dyDescent="0.25">
      <c r="A27" t="s">
        <v>35</v>
      </c>
      <c r="B27" s="57"/>
      <c r="C27" s="126"/>
      <c r="D27" s="65"/>
      <c r="E27" s="39"/>
    </row>
    <row r="28" spans="1:5" x14ac:dyDescent="0.25">
      <c r="A28" t="s">
        <v>36</v>
      </c>
      <c r="B28" s="57"/>
      <c r="C28" s="126"/>
      <c r="D28" s="65"/>
      <c r="E28" s="39"/>
    </row>
    <row r="29" spans="1:5" x14ac:dyDescent="0.25">
      <c r="A29" t="s">
        <v>37</v>
      </c>
      <c r="B29" s="57"/>
      <c r="C29" s="126"/>
      <c r="D29" s="65"/>
      <c r="E29" s="39"/>
    </row>
    <row r="30" spans="1:5" x14ac:dyDescent="0.25">
      <c r="A30" t="s">
        <v>38</v>
      </c>
      <c r="B30" s="57"/>
      <c r="C30" s="126"/>
      <c r="D30" s="65"/>
      <c r="E30" s="39"/>
    </row>
    <row r="31" spans="1:5" x14ac:dyDescent="0.25">
      <c r="A31" t="s">
        <v>39</v>
      </c>
      <c r="B31" s="57"/>
      <c r="C31" s="126"/>
      <c r="D31" s="65"/>
      <c r="E31" s="39"/>
    </row>
    <row r="32" spans="1:5" x14ac:dyDescent="0.25">
      <c r="A32" t="s">
        <v>87</v>
      </c>
      <c r="B32" s="57"/>
      <c r="C32" s="126"/>
      <c r="D32" s="65"/>
      <c r="E32" s="39"/>
    </row>
    <row r="33" spans="1:8" x14ac:dyDescent="0.25">
      <c r="B33" s="74" t="s">
        <v>5</v>
      </c>
      <c r="C33" s="75"/>
      <c r="D33" s="76">
        <f>SUM(D5:D32)</f>
        <v>0</v>
      </c>
      <c r="E33" s="77"/>
    </row>
    <row r="34" spans="1:8" x14ac:dyDescent="0.25">
      <c r="B34" s="78"/>
      <c r="C34" s="79"/>
      <c r="D34" s="80"/>
      <c r="E34" s="81"/>
    </row>
    <row r="35" spans="1:8" ht="15" customHeight="1" x14ac:dyDescent="0.25">
      <c r="B35" s="82" t="s">
        <v>112</v>
      </c>
      <c r="C35" s="83"/>
      <c r="D35" s="84"/>
      <c r="E35" s="85"/>
    </row>
    <row r="36" spans="1:8" ht="28.5" x14ac:dyDescent="0.25">
      <c r="A36" t="s">
        <v>40</v>
      </c>
      <c r="B36" s="55" t="s">
        <v>63</v>
      </c>
      <c r="C36" s="55"/>
      <c r="D36" s="65"/>
      <c r="E36" s="40"/>
    </row>
    <row r="37" spans="1:8" x14ac:dyDescent="0.25">
      <c r="A37" t="s">
        <v>41</v>
      </c>
      <c r="B37" s="55" t="s">
        <v>6</v>
      </c>
      <c r="C37" s="55"/>
      <c r="D37" s="65"/>
      <c r="E37" s="40"/>
    </row>
    <row r="38" spans="1:8" x14ac:dyDescent="0.25">
      <c r="A38" t="s">
        <v>42</v>
      </c>
      <c r="B38" s="129"/>
      <c r="C38" s="126"/>
      <c r="D38" s="65"/>
      <c r="E38" s="40"/>
    </row>
    <row r="39" spans="1:8" x14ac:dyDescent="0.25">
      <c r="A39" t="s">
        <v>43</v>
      </c>
      <c r="B39" s="115"/>
      <c r="C39" s="126"/>
      <c r="D39" s="65"/>
      <c r="E39" s="40"/>
    </row>
    <row r="40" spans="1:8" x14ac:dyDescent="0.25">
      <c r="B40" s="15" t="s">
        <v>7</v>
      </c>
      <c r="C40" s="49"/>
      <c r="D40" s="60">
        <f>SUM(D36:D39)</f>
        <v>0</v>
      </c>
      <c r="E40" s="11"/>
    </row>
    <row r="41" spans="1:8" ht="15.75" thickBot="1" x14ac:dyDescent="0.3">
      <c r="B41" s="5"/>
      <c r="C41" s="48"/>
      <c r="D41" s="67"/>
      <c r="E41" s="6"/>
    </row>
    <row r="42" spans="1:8" ht="30" customHeight="1" thickBot="1" x14ac:dyDescent="0.3">
      <c r="B42" s="16" t="s">
        <v>8</v>
      </c>
      <c r="C42" s="50"/>
      <c r="D42" s="59">
        <f>D33+D40</f>
        <v>0</v>
      </c>
      <c r="E42" s="12"/>
    </row>
    <row r="43" spans="1:8" x14ac:dyDescent="0.25">
      <c r="B43" s="86"/>
      <c r="C43" s="86"/>
      <c r="D43" s="87"/>
      <c r="E43" s="88"/>
      <c r="F43" s="152"/>
      <c r="G43" s="87"/>
      <c r="H43" s="2"/>
    </row>
    <row r="44" spans="1:8" ht="15" customHeight="1" thickBot="1" x14ac:dyDescent="0.3">
      <c r="B44" s="44"/>
      <c r="C44" s="44"/>
      <c r="D44" s="29" t="str">
        <f>D2</f>
        <v>PLAN</v>
      </c>
      <c r="E44" s="30" t="str">
        <f>E2</f>
        <v>Anmerkungen</v>
      </c>
    </row>
    <row r="45" spans="1:8" x14ac:dyDescent="0.25">
      <c r="B45" s="163" t="s">
        <v>9</v>
      </c>
      <c r="C45" s="164"/>
      <c r="D45" s="31" t="s">
        <v>2</v>
      </c>
      <c r="E45" s="146"/>
      <c r="F45" s="153" t="s">
        <v>111</v>
      </c>
    </row>
    <row r="46" spans="1:8" x14ac:dyDescent="0.25">
      <c r="B46" s="55" t="s">
        <v>98</v>
      </c>
      <c r="C46" s="55" t="s">
        <v>64</v>
      </c>
      <c r="D46" s="64"/>
      <c r="E46" s="147"/>
      <c r="F46" s="154"/>
    </row>
    <row r="47" spans="1:8" x14ac:dyDescent="0.25">
      <c r="A47" t="s">
        <v>44</v>
      </c>
      <c r="B47" s="55" t="s">
        <v>98</v>
      </c>
      <c r="C47" s="55" t="s">
        <v>114</v>
      </c>
      <c r="D47" s="64"/>
      <c r="E47" s="147"/>
      <c r="F47" s="154"/>
    </row>
    <row r="48" spans="1:8" x14ac:dyDescent="0.25">
      <c r="A48" t="s">
        <v>45</v>
      </c>
      <c r="B48" s="55" t="s">
        <v>98</v>
      </c>
      <c r="C48" s="55" t="s">
        <v>65</v>
      </c>
      <c r="D48" s="64"/>
      <c r="E48" s="147"/>
      <c r="F48" s="154"/>
    </row>
    <row r="49" spans="1:6" x14ac:dyDescent="0.25">
      <c r="A49" t="s">
        <v>46</v>
      </c>
      <c r="B49" s="55" t="s">
        <v>98</v>
      </c>
      <c r="C49" s="126"/>
      <c r="D49" s="64"/>
      <c r="E49" s="147"/>
      <c r="F49" s="154"/>
    </row>
    <row r="50" spans="1:6" x14ac:dyDescent="0.25">
      <c r="A50" t="s">
        <v>47</v>
      </c>
      <c r="B50" s="55" t="s">
        <v>98</v>
      </c>
      <c r="C50" s="126"/>
      <c r="D50" s="64"/>
      <c r="E50" s="147"/>
      <c r="F50" s="154"/>
    </row>
    <row r="51" spans="1:6" ht="15.75" thickBot="1" x14ac:dyDescent="0.3">
      <c r="A51" t="s">
        <v>48</v>
      </c>
      <c r="B51" s="56" t="s">
        <v>98</v>
      </c>
      <c r="C51" s="128"/>
      <c r="D51" s="61"/>
      <c r="E51" s="148"/>
      <c r="F51" s="155"/>
    </row>
    <row r="52" spans="1:6" x14ac:dyDescent="0.25">
      <c r="A52" t="s">
        <v>49</v>
      </c>
      <c r="B52" s="89" t="s">
        <v>99</v>
      </c>
      <c r="C52" s="106" t="s">
        <v>100</v>
      </c>
      <c r="D52" s="66"/>
      <c r="E52" s="149"/>
      <c r="F52" s="156"/>
    </row>
    <row r="53" spans="1:6" ht="15" customHeight="1" x14ac:dyDescent="0.25">
      <c r="A53" t="s">
        <v>50</v>
      </c>
      <c r="B53" s="89" t="s">
        <v>99</v>
      </c>
      <c r="C53" s="106" t="s">
        <v>101</v>
      </c>
      <c r="D53" s="65"/>
      <c r="E53" s="147"/>
      <c r="F53" s="154"/>
    </row>
    <row r="54" spans="1:6" ht="15" customHeight="1" x14ac:dyDescent="0.25">
      <c r="A54" t="s">
        <v>51</v>
      </c>
      <c r="B54" s="89" t="s">
        <v>99</v>
      </c>
      <c r="C54" s="159" t="s">
        <v>115</v>
      </c>
      <c r="D54" s="65"/>
      <c r="E54" s="147"/>
      <c r="F54" s="154"/>
    </row>
    <row r="55" spans="1:6" ht="15" customHeight="1" x14ac:dyDescent="0.25">
      <c r="A55" t="s">
        <v>52</v>
      </c>
      <c r="B55" s="89" t="s">
        <v>99</v>
      </c>
      <c r="C55" s="160" t="s">
        <v>108</v>
      </c>
      <c r="D55" s="65"/>
      <c r="E55" s="147"/>
      <c r="F55" s="154"/>
    </row>
    <row r="56" spans="1:6" ht="15.75" thickBot="1" x14ac:dyDescent="0.3">
      <c r="A56" t="s">
        <v>53</v>
      </c>
      <c r="B56" s="56" t="s">
        <v>99</v>
      </c>
      <c r="C56" s="128"/>
      <c r="D56" s="62"/>
      <c r="E56" s="148"/>
      <c r="F56" s="155"/>
    </row>
    <row r="57" spans="1:6" x14ac:dyDescent="0.25">
      <c r="A57" t="s">
        <v>54</v>
      </c>
      <c r="B57" s="89" t="s">
        <v>66</v>
      </c>
      <c r="C57" s="106"/>
      <c r="D57" s="66"/>
      <c r="E57" s="149"/>
      <c r="F57" s="156"/>
    </row>
    <row r="58" spans="1:6" x14ac:dyDescent="0.25">
      <c r="A58" t="s">
        <v>55</v>
      </c>
      <c r="B58" s="89" t="s">
        <v>67</v>
      </c>
      <c r="C58" s="106"/>
      <c r="D58" s="65"/>
      <c r="E58" s="147"/>
      <c r="F58" s="154"/>
    </row>
    <row r="59" spans="1:6" x14ac:dyDescent="0.25">
      <c r="A59" t="s">
        <v>56</v>
      </c>
      <c r="B59" s="89" t="s">
        <v>68</v>
      </c>
      <c r="C59" s="106"/>
      <c r="D59" s="65"/>
      <c r="E59" s="147"/>
      <c r="F59" s="154"/>
    </row>
    <row r="60" spans="1:6" x14ac:dyDescent="0.25">
      <c r="A60" t="s">
        <v>57</v>
      </c>
      <c r="B60" s="89" t="s">
        <v>83</v>
      </c>
      <c r="C60" s="106"/>
      <c r="D60" s="65"/>
      <c r="E60" s="147"/>
      <c r="F60" s="154"/>
    </row>
    <row r="61" spans="1:6" x14ac:dyDescent="0.25">
      <c r="A61" t="s">
        <v>58</v>
      </c>
      <c r="B61" s="89" t="s">
        <v>102</v>
      </c>
      <c r="C61" s="126"/>
      <c r="D61" s="65"/>
      <c r="E61" s="147"/>
      <c r="F61" s="154"/>
    </row>
    <row r="62" spans="1:6" ht="15.75" thickBot="1" x14ac:dyDescent="0.3">
      <c r="A62" t="s">
        <v>59</v>
      </c>
      <c r="B62" s="56" t="s">
        <v>102</v>
      </c>
      <c r="C62" s="128"/>
      <c r="D62" s="62"/>
      <c r="E62" s="148"/>
      <c r="F62" s="155"/>
    </row>
    <row r="63" spans="1:6" x14ac:dyDescent="0.25">
      <c r="A63" t="s">
        <v>60</v>
      </c>
      <c r="B63" s="89" t="s">
        <v>69</v>
      </c>
      <c r="C63" s="106"/>
      <c r="D63" s="66"/>
      <c r="E63" s="149"/>
      <c r="F63" s="156"/>
    </row>
    <row r="64" spans="1:6" x14ac:dyDescent="0.25">
      <c r="A64" t="s">
        <v>61</v>
      </c>
      <c r="B64" s="89" t="s">
        <v>70</v>
      </c>
      <c r="C64" s="106"/>
      <c r="D64" s="65"/>
      <c r="E64" s="147"/>
      <c r="F64" s="154"/>
    </row>
    <row r="65" spans="1:6" x14ac:dyDescent="0.25">
      <c r="A65" t="s">
        <v>62</v>
      </c>
      <c r="B65" s="89" t="s">
        <v>71</v>
      </c>
      <c r="C65" s="106"/>
      <c r="D65" s="65"/>
      <c r="E65" s="147"/>
      <c r="F65" s="154"/>
    </row>
    <row r="66" spans="1:6" x14ac:dyDescent="0.25">
      <c r="A66" t="s">
        <v>72</v>
      </c>
      <c r="B66" s="89" t="s">
        <v>78</v>
      </c>
      <c r="C66" s="106"/>
      <c r="D66" s="65"/>
      <c r="E66" s="147"/>
      <c r="F66" s="154"/>
    </row>
    <row r="67" spans="1:6" x14ac:dyDescent="0.25">
      <c r="B67" s="90" t="s">
        <v>82</v>
      </c>
      <c r="C67" s="136" t="s">
        <v>110</v>
      </c>
      <c r="D67" s="91"/>
      <c r="E67" s="150"/>
      <c r="F67" s="157"/>
    </row>
    <row r="68" spans="1:6" x14ac:dyDescent="0.25">
      <c r="A68" t="s">
        <v>73</v>
      </c>
      <c r="B68" s="57"/>
      <c r="C68" s="126"/>
      <c r="D68" s="65"/>
      <c r="E68" s="147"/>
      <c r="F68" s="154"/>
    </row>
    <row r="69" spans="1:6" x14ac:dyDescent="0.25">
      <c r="A69" t="s">
        <v>74</v>
      </c>
      <c r="B69" s="57"/>
      <c r="C69" s="126"/>
      <c r="D69" s="65"/>
      <c r="E69" s="147"/>
      <c r="F69" s="154"/>
    </row>
    <row r="70" spans="1:6" x14ac:dyDescent="0.25">
      <c r="A70" t="s">
        <v>75</v>
      </c>
      <c r="B70" s="57"/>
      <c r="C70" s="126"/>
      <c r="D70" s="65"/>
      <c r="E70" s="147"/>
      <c r="F70" s="154"/>
    </row>
    <row r="71" spans="1:6" x14ac:dyDescent="0.25">
      <c r="A71" t="s">
        <v>76</v>
      </c>
      <c r="B71" s="57"/>
      <c r="C71" s="126"/>
      <c r="D71" s="65"/>
      <c r="E71" s="147"/>
      <c r="F71" s="154"/>
    </row>
    <row r="72" spans="1:6" x14ac:dyDescent="0.25">
      <c r="A72" t="s">
        <v>79</v>
      </c>
      <c r="B72" s="57"/>
      <c r="C72" s="126"/>
      <c r="D72" s="65"/>
      <c r="E72" s="147"/>
      <c r="F72" s="154"/>
    </row>
    <row r="73" spans="1:6" x14ac:dyDescent="0.25">
      <c r="A73" t="s">
        <v>80</v>
      </c>
      <c r="B73" s="57"/>
      <c r="C73" s="126"/>
      <c r="D73" s="65"/>
      <c r="E73" s="147"/>
      <c r="F73" s="154"/>
    </row>
    <row r="74" spans="1:6" x14ac:dyDescent="0.25">
      <c r="A74" t="s">
        <v>103</v>
      </c>
      <c r="B74" s="57"/>
      <c r="C74" s="126"/>
      <c r="D74" s="65"/>
      <c r="E74" s="147"/>
      <c r="F74" s="154"/>
    </row>
    <row r="75" spans="1:6" x14ac:dyDescent="0.25">
      <c r="A75" t="s">
        <v>104</v>
      </c>
      <c r="B75" s="57"/>
      <c r="C75" s="126"/>
      <c r="D75" s="65"/>
      <c r="E75" s="147"/>
      <c r="F75" s="154"/>
    </row>
    <row r="76" spans="1:6" ht="15.75" thickBot="1" x14ac:dyDescent="0.3">
      <c r="A76" t="s">
        <v>105</v>
      </c>
      <c r="B76" s="127"/>
      <c r="C76" s="126"/>
      <c r="D76" s="65"/>
      <c r="E76" s="148"/>
      <c r="F76" s="155"/>
    </row>
    <row r="77" spans="1:6" ht="15.75" thickBot="1" x14ac:dyDescent="0.3">
      <c r="B77" s="7" t="s">
        <v>10</v>
      </c>
      <c r="C77" s="51"/>
      <c r="D77" s="58">
        <f>SUM(D46:D76)</f>
        <v>0</v>
      </c>
      <c r="E77" s="13"/>
    </row>
    <row r="78" spans="1:6" ht="15.75" thickBot="1" x14ac:dyDescent="0.3">
      <c r="B78" s="45"/>
      <c r="C78" s="45"/>
      <c r="D78" s="8"/>
      <c r="E78" s="9"/>
    </row>
    <row r="79" spans="1:6" x14ac:dyDescent="0.25">
      <c r="B79" s="18" t="s">
        <v>11</v>
      </c>
      <c r="C79" s="41"/>
      <c r="D79" s="140">
        <f>D42</f>
        <v>0</v>
      </c>
      <c r="E79" s="19"/>
    </row>
    <row r="80" spans="1:6" x14ac:dyDescent="0.25">
      <c r="B80" s="20" t="s">
        <v>12</v>
      </c>
      <c r="C80" s="42"/>
      <c r="D80" s="141">
        <f>D77</f>
        <v>0</v>
      </c>
      <c r="E80" s="21"/>
    </row>
    <row r="81" spans="2:8" ht="15.75" thickBot="1" x14ac:dyDescent="0.3">
      <c r="B81" s="22" t="s">
        <v>13</v>
      </c>
      <c r="C81" s="43"/>
      <c r="D81" s="142">
        <f>D80-D79</f>
        <v>0</v>
      </c>
      <c r="E81" s="24"/>
    </row>
    <row r="82" spans="2:8" x14ac:dyDescent="0.25">
      <c r="B82" s="2"/>
      <c r="C82" s="2"/>
      <c r="D82" s="2"/>
      <c r="E82" s="2"/>
      <c r="F82" s="158"/>
      <c r="G82" s="2"/>
    </row>
    <row r="83" spans="2:8" x14ac:dyDescent="0.25">
      <c r="B83" s="2"/>
      <c r="C83" s="2"/>
      <c r="D83" s="2"/>
      <c r="E83" s="2"/>
      <c r="F83" s="158"/>
      <c r="G83" s="2"/>
    </row>
    <row r="84" spans="2:8" x14ac:dyDescent="0.25">
      <c r="B84" s="46" t="s">
        <v>14</v>
      </c>
      <c r="C84" s="46"/>
      <c r="D84" s="2"/>
      <c r="E84" s="2"/>
      <c r="F84" s="158"/>
      <c r="G84" s="2"/>
      <c r="H84" s="2"/>
    </row>
  </sheetData>
  <sheetProtection algorithmName="SHA-512" hashValue="HB+SBFSieO8DRHbEjTBDoAkGauuh4WJsmtSyuuVcctaDcqo9cF740TY4NSaZRGDfD0POrufJ2cIcJln6EVP3mg==" saltValue="kthLXNkPwC+WnhE8A3Ncww==" spinCount="100000" sheet="1" objects="1" scenarios="1"/>
  <mergeCells count="3">
    <mergeCell ref="B2:C2"/>
    <mergeCell ref="B45:C45"/>
    <mergeCell ref="B1:E1"/>
  </mergeCells>
  <conditionalFormatting sqref="B1">
    <cfRule type="containsBlanks" dxfId="15" priority="4">
      <formula>LEN(TRIM(B1))=0</formula>
    </cfRule>
  </conditionalFormatting>
  <conditionalFormatting sqref="C3:D3">
    <cfRule type="containsBlanks" dxfId="14" priority="7">
      <formula>LEN(TRIM(C3))=0</formula>
    </cfRule>
  </conditionalFormatting>
  <conditionalFormatting sqref="F7:F16">
    <cfRule type="expression" dxfId="13" priority="6">
      <formula>isempty(F5)</formula>
    </cfRule>
  </conditionalFormatting>
  <conditionalFormatting sqref="F47:F62">
    <cfRule type="containsBlanks" dxfId="12" priority="5">
      <formula>LEN(TRIM(F47))=0</formula>
    </cfRule>
  </conditionalFormatting>
  <conditionalFormatting sqref="F68:F76">
    <cfRule type="containsBlanks" dxfId="11" priority="2">
      <formula>LEN(TRIM(F68))=0</formula>
    </cfRule>
  </conditionalFormatting>
  <dataValidations count="5">
    <dataValidation allowBlank="1" showInputMessage="1" showErrorMessage="1" promptTitle="Auswahl" prompt="Bitte Ja/Nein auswählen!" sqref="F1" xr:uid="{00000000-0002-0000-0000-000000000000}"/>
    <dataValidation allowBlank="1" showInputMessage="1" showErrorMessage="1" promptTitle="Datum" prompt="Bitte Datum eingeben!" sqref="C3" xr:uid="{00000000-0002-0000-0000-000001000000}"/>
    <dataValidation allowBlank="1" showInputMessage="1" showErrorMessage="1" promptTitle="Jahr" prompt="Bitte Jahr eingeben!" sqref="D3" xr:uid="{00000000-0002-0000-0000-000002000000}"/>
    <dataValidation type="list" allowBlank="1" showInputMessage="1" showErrorMessage="1" promptTitle="Auswahl" prompt="Bitte Auswahl treffen!" sqref="F68:F76 F47:F62" xr:uid="{00000000-0002-0000-0000-000003000000}">
      <formula1>"geplant,angesucht,bewilligt"</formula1>
    </dataValidation>
    <dataValidation allowBlank="1" showInputMessage="1" showErrorMessage="1" promptTitle="Eingabe!" prompt="Name der gemeinnützigen Organisation" sqref="B1" xr:uid="{00000000-0002-0000-0000-000004000000}"/>
  </dataValidations>
  <pageMargins left="0.70866141732283472" right="0.70866141732283472" top="0.78740157480314965" bottom="0.78740157480314965" header="0.31496062992125984" footer="0.31496062992125984"/>
  <pageSetup paperSize="9" scale="70" fitToHeight="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88"/>
  <sheetViews>
    <sheetView tabSelected="1" workbookViewId="0">
      <selection activeCell="H4" sqref="H4"/>
    </sheetView>
  </sheetViews>
  <sheetFormatPr baseColWidth="10" defaultColWidth="11.42578125" defaultRowHeight="15" x14ac:dyDescent="0.25"/>
  <cols>
    <col min="1" max="1" width="5.42578125" customWidth="1"/>
    <col min="2" max="2" width="35" customWidth="1"/>
    <col min="3" max="3" width="28.28515625" customWidth="1"/>
    <col min="4" max="5" width="16.28515625" customWidth="1"/>
    <col min="6" max="6" width="7.42578125" customWidth="1"/>
    <col min="7" max="7" width="67.7109375" customWidth="1"/>
    <col min="10" max="12" width="0" hidden="1" customWidth="1"/>
  </cols>
  <sheetData>
    <row r="1" spans="1:12" ht="45" customHeight="1" x14ac:dyDescent="0.25">
      <c r="A1" t="s">
        <v>107</v>
      </c>
      <c r="B1" s="165"/>
      <c r="C1" s="166"/>
      <c r="D1" s="166"/>
      <c r="E1" s="166"/>
      <c r="F1" s="166"/>
      <c r="G1" s="167"/>
      <c r="H1" s="1"/>
      <c r="I1" s="1"/>
      <c r="J1" s="1"/>
      <c r="K1" s="2"/>
    </row>
    <row r="2" spans="1:12" x14ac:dyDescent="0.25">
      <c r="B2" s="161" t="s">
        <v>1</v>
      </c>
      <c r="C2" s="162"/>
      <c r="D2" s="10" t="s">
        <v>96</v>
      </c>
      <c r="E2" s="10" t="s">
        <v>97</v>
      </c>
      <c r="F2" s="10" t="s">
        <v>93</v>
      </c>
      <c r="G2" s="71" t="s">
        <v>0</v>
      </c>
    </row>
    <row r="3" spans="1:12" x14ac:dyDescent="0.25">
      <c r="B3" s="134" t="s">
        <v>109</v>
      </c>
      <c r="C3" s="139"/>
      <c r="D3" s="138">
        <f>Plan!D3</f>
        <v>0</v>
      </c>
      <c r="E3" s="138">
        <f>Abrechnung!D3</f>
        <v>0</v>
      </c>
      <c r="F3" s="10"/>
      <c r="G3" s="71"/>
    </row>
    <row r="4" spans="1:12" ht="28.5" x14ac:dyDescent="0.25">
      <c r="B4" s="3" t="s">
        <v>90</v>
      </c>
      <c r="C4" s="47" t="s">
        <v>106</v>
      </c>
      <c r="D4" s="72" t="s">
        <v>2</v>
      </c>
      <c r="E4" s="72" t="s">
        <v>2</v>
      </c>
      <c r="F4" s="72" t="s">
        <v>94</v>
      </c>
      <c r="G4" s="73" t="s">
        <v>81</v>
      </c>
    </row>
    <row r="5" spans="1:12" x14ac:dyDescent="0.25">
      <c r="A5" t="s">
        <v>15</v>
      </c>
      <c r="B5" s="55" t="s">
        <v>91</v>
      </c>
      <c r="C5" s="55"/>
      <c r="D5" s="92">
        <f>Plan!D5</f>
        <v>0</v>
      </c>
      <c r="E5" s="118"/>
      <c r="F5" s="116">
        <f t="shared" ref="F5:F12" si="0">K5</f>
        <v>0</v>
      </c>
      <c r="G5" s="117"/>
      <c r="J5">
        <f t="shared" ref="J5:J12" si="1">ABS(E5-D5)</f>
        <v>0</v>
      </c>
      <c r="K5">
        <f t="shared" ref="K5:K12" si="2">IF(E5=0,IF(D5=0,0,1),J5/E5)</f>
        <v>0</v>
      </c>
      <c r="L5" t="b">
        <f t="shared" ref="L5:L12" si="3">OR(J5&gt;1000,K5&gt;0.1)</f>
        <v>0</v>
      </c>
    </row>
    <row r="6" spans="1:12" ht="15" customHeight="1" x14ac:dyDescent="0.25">
      <c r="A6" t="s">
        <v>16</v>
      </c>
      <c r="B6" s="55" t="s">
        <v>3</v>
      </c>
      <c r="C6" s="55"/>
      <c r="D6" s="92">
        <f>Plan!D6</f>
        <v>0</v>
      </c>
      <c r="E6" s="118"/>
      <c r="F6" s="116">
        <f t="shared" si="0"/>
        <v>0</v>
      </c>
      <c r="G6" s="117"/>
      <c r="J6">
        <f t="shared" si="1"/>
        <v>0</v>
      </c>
      <c r="K6">
        <f t="shared" si="2"/>
        <v>0</v>
      </c>
      <c r="L6" t="b">
        <f t="shared" si="3"/>
        <v>0</v>
      </c>
    </row>
    <row r="7" spans="1:12" x14ac:dyDescent="0.25">
      <c r="A7" t="s">
        <v>17</v>
      </c>
      <c r="B7" s="55" t="s">
        <v>89</v>
      </c>
      <c r="C7" s="55"/>
      <c r="D7" s="92">
        <f>Plan!D7</f>
        <v>0</v>
      </c>
      <c r="E7" s="118"/>
      <c r="F7" s="116">
        <f t="shared" si="0"/>
        <v>0</v>
      </c>
      <c r="G7" s="117"/>
      <c r="J7">
        <f t="shared" si="1"/>
        <v>0</v>
      </c>
      <c r="K7">
        <f t="shared" si="2"/>
        <v>0</v>
      </c>
      <c r="L7" t="b">
        <f t="shared" si="3"/>
        <v>0</v>
      </c>
    </row>
    <row r="8" spans="1:12" x14ac:dyDescent="0.25">
      <c r="A8" t="s">
        <v>18</v>
      </c>
      <c r="B8" s="55" t="s">
        <v>4</v>
      </c>
      <c r="C8" s="55"/>
      <c r="D8" s="92">
        <f>Plan!D8</f>
        <v>0</v>
      </c>
      <c r="E8" s="118"/>
      <c r="F8" s="116">
        <f t="shared" si="0"/>
        <v>0</v>
      </c>
      <c r="G8" s="117"/>
      <c r="J8">
        <f t="shared" si="1"/>
        <v>0</v>
      </c>
      <c r="K8">
        <f t="shared" si="2"/>
        <v>0</v>
      </c>
      <c r="L8" t="b">
        <f t="shared" si="3"/>
        <v>0</v>
      </c>
    </row>
    <row r="9" spans="1:12" x14ac:dyDescent="0.25">
      <c r="A9" t="s">
        <v>19</v>
      </c>
      <c r="B9" s="55" t="s">
        <v>84</v>
      </c>
      <c r="C9" s="55"/>
      <c r="D9" s="92">
        <f>Plan!D9</f>
        <v>0</v>
      </c>
      <c r="E9" s="118"/>
      <c r="F9" s="116">
        <f t="shared" si="0"/>
        <v>0</v>
      </c>
      <c r="G9" s="117"/>
      <c r="J9">
        <f t="shared" si="1"/>
        <v>0</v>
      </c>
      <c r="K9">
        <f t="shared" si="2"/>
        <v>0</v>
      </c>
      <c r="L9" t="b">
        <f t="shared" si="3"/>
        <v>0</v>
      </c>
    </row>
    <row r="10" spans="1:12" ht="29.25" customHeight="1" x14ac:dyDescent="0.25">
      <c r="A10" t="s">
        <v>20</v>
      </c>
      <c r="B10" s="55" t="s">
        <v>95</v>
      </c>
      <c r="C10" s="55"/>
      <c r="D10" s="92">
        <f>Plan!D10</f>
        <v>0</v>
      </c>
      <c r="E10" s="118"/>
      <c r="F10" s="116">
        <f t="shared" si="0"/>
        <v>0</v>
      </c>
      <c r="G10" s="117"/>
      <c r="J10">
        <f t="shared" si="1"/>
        <v>0</v>
      </c>
      <c r="K10">
        <f t="shared" si="2"/>
        <v>0</v>
      </c>
      <c r="L10" t="b">
        <f t="shared" si="3"/>
        <v>0</v>
      </c>
    </row>
    <row r="11" spans="1:12" x14ac:dyDescent="0.25">
      <c r="A11" t="s">
        <v>21</v>
      </c>
      <c r="B11" s="55" t="s">
        <v>85</v>
      </c>
      <c r="C11" s="55"/>
      <c r="D11" s="92">
        <f>Plan!D11</f>
        <v>0</v>
      </c>
      <c r="E11" s="118"/>
      <c r="F11" s="116">
        <f t="shared" si="0"/>
        <v>0</v>
      </c>
      <c r="G11" s="117"/>
      <c r="J11">
        <f t="shared" si="1"/>
        <v>0</v>
      </c>
      <c r="K11">
        <f t="shared" si="2"/>
        <v>0</v>
      </c>
      <c r="L11" t="b">
        <f t="shared" si="3"/>
        <v>0</v>
      </c>
    </row>
    <row r="12" spans="1:12" x14ac:dyDescent="0.25">
      <c r="A12" t="s">
        <v>22</v>
      </c>
      <c r="B12" s="55" t="s">
        <v>86</v>
      </c>
      <c r="C12" s="55"/>
      <c r="D12" s="92">
        <f>Plan!D12</f>
        <v>0</v>
      </c>
      <c r="E12" s="118"/>
      <c r="F12" s="116">
        <f t="shared" si="0"/>
        <v>0</v>
      </c>
      <c r="G12" s="117"/>
      <c r="J12">
        <f t="shared" si="1"/>
        <v>0</v>
      </c>
      <c r="K12">
        <f t="shared" si="2"/>
        <v>0</v>
      </c>
      <c r="L12" t="b">
        <f t="shared" si="3"/>
        <v>0</v>
      </c>
    </row>
    <row r="13" spans="1:12" x14ac:dyDescent="0.25">
      <c r="B13" s="17" t="s">
        <v>113</v>
      </c>
      <c r="C13" s="71" t="s">
        <v>110</v>
      </c>
      <c r="D13" s="55"/>
      <c r="E13" s="94"/>
      <c r="F13" s="93"/>
      <c r="G13" s="95"/>
    </row>
    <row r="14" spans="1:12" x14ac:dyDescent="0.25">
      <c r="A14" t="s">
        <v>23</v>
      </c>
      <c r="B14" s="57" t="str">
        <f>IF(ISBLANK(Plan!B14),"",Plan!B14)</f>
        <v>Geringwertige Wirtschaftsgüter</v>
      </c>
      <c r="C14" s="57" t="str">
        <f>IF(ISBLANK(Plan!C14),"",Plan!C14)</f>
        <v/>
      </c>
      <c r="D14" s="92">
        <f>Plan!D14</f>
        <v>0</v>
      </c>
      <c r="E14" s="118"/>
      <c r="F14" s="116">
        <f>K14</f>
        <v>0</v>
      </c>
      <c r="G14" s="117"/>
      <c r="J14">
        <f>ABS(E14-D14)</f>
        <v>0</v>
      </c>
      <c r="K14">
        <f>IF(E14=0,IF(D14=0,0,1),J14/E14)</f>
        <v>0</v>
      </c>
      <c r="L14" t="b">
        <f>OR(J14&gt;1000,K14&gt;0.1)</f>
        <v>0</v>
      </c>
    </row>
    <row r="15" spans="1:12" x14ac:dyDescent="0.25">
      <c r="A15" t="s">
        <v>24</v>
      </c>
      <c r="B15" s="57" t="str">
        <f>IF(ISBLANK(Plan!B15),"",Plan!B15)</f>
        <v>Geringwertige Wirtschaftsgüter</v>
      </c>
      <c r="C15" s="57" t="str">
        <f>IF(ISBLANK(Plan!C15),"",Plan!C15)</f>
        <v/>
      </c>
      <c r="D15" s="92">
        <f>Plan!D15</f>
        <v>0</v>
      </c>
      <c r="E15" s="118"/>
      <c r="F15" s="116">
        <f>K15</f>
        <v>0</v>
      </c>
      <c r="G15" s="117"/>
      <c r="J15">
        <f>ABS(E15-D15)</f>
        <v>0</v>
      </c>
      <c r="K15">
        <f>IF(E15=0,IF(D15=0,0,1),J15/E15)</f>
        <v>0</v>
      </c>
      <c r="L15" t="b">
        <f>OR(J15&gt;1000,K15&gt;0.1)</f>
        <v>0</v>
      </c>
    </row>
    <row r="16" spans="1:12" x14ac:dyDescent="0.25">
      <c r="A16" t="s">
        <v>25</v>
      </c>
      <c r="B16" s="57" t="str">
        <f>IF(ISBLANK(Plan!B16),"",Plan!B16)</f>
        <v>Geringwertige Wirtschaftsgüter</v>
      </c>
      <c r="C16" s="57" t="str">
        <f>IF(ISBLANK(Plan!C16),"",Plan!C16)</f>
        <v/>
      </c>
      <c r="D16" s="92">
        <f>Plan!D16</f>
        <v>0</v>
      </c>
      <c r="E16" s="119"/>
      <c r="F16" s="116">
        <f>K16</f>
        <v>0</v>
      </c>
      <c r="G16" s="117"/>
      <c r="J16">
        <f>ABS(E16-D16)</f>
        <v>0</v>
      </c>
      <c r="K16">
        <f>IF(E16=0,IF(D16=0,0,1),J16/E16)</f>
        <v>0</v>
      </c>
      <c r="L16" t="b">
        <f>OR(J16&gt;1000,K16&gt;0.1)</f>
        <v>0</v>
      </c>
    </row>
    <row r="17" spans="1:12" x14ac:dyDescent="0.25">
      <c r="B17" s="17" t="s">
        <v>88</v>
      </c>
      <c r="C17" s="17" t="s">
        <v>110</v>
      </c>
      <c r="D17" s="55"/>
      <c r="E17" s="97"/>
      <c r="F17" s="96"/>
      <c r="G17" s="95"/>
    </row>
    <row r="18" spans="1:12" x14ac:dyDescent="0.25">
      <c r="A18" t="s">
        <v>26</v>
      </c>
      <c r="B18" s="57" t="str">
        <f>IF(ISBLANK(Plan!B18),"",Plan!B18)</f>
        <v/>
      </c>
      <c r="C18" s="57" t="str">
        <f>IF(ISBLANK(Plan!C18),"",Plan!C18)</f>
        <v/>
      </c>
      <c r="D18" s="91">
        <f>Plan!D18</f>
        <v>0</v>
      </c>
      <c r="E18" s="119"/>
      <c r="F18" s="116">
        <f t="shared" ref="F18:F32" si="4">K18</f>
        <v>0</v>
      </c>
      <c r="G18" s="117"/>
      <c r="J18">
        <f t="shared" ref="J18:J32" si="5">ABS(E18-D18)</f>
        <v>0</v>
      </c>
      <c r="K18">
        <f t="shared" ref="K18:K32" si="6">IF(E18=0,IF(D18=0,0,1),J18/E18)</f>
        <v>0</v>
      </c>
      <c r="L18" t="b">
        <f t="shared" ref="L18:L32" si="7">OR(J18&gt;1000,K18&gt;0.1)</f>
        <v>0</v>
      </c>
    </row>
    <row r="19" spans="1:12" x14ac:dyDescent="0.25">
      <c r="A19" t="s">
        <v>27</v>
      </c>
      <c r="B19" s="57" t="str">
        <f>IF(ISBLANK(Plan!B19),"",Plan!B19)</f>
        <v/>
      </c>
      <c r="C19" s="57" t="str">
        <f>IF(ISBLANK(Plan!C19),"",Plan!C19)</f>
        <v/>
      </c>
      <c r="D19" s="91">
        <f>Plan!D19</f>
        <v>0</v>
      </c>
      <c r="E19" s="119"/>
      <c r="F19" s="116">
        <f t="shared" si="4"/>
        <v>0</v>
      </c>
      <c r="G19" s="117"/>
      <c r="J19">
        <f t="shared" si="5"/>
        <v>0</v>
      </c>
      <c r="K19">
        <f t="shared" si="6"/>
        <v>0</v>
      </c>
      <c r="L19" t="b">
        <f t="shared" si="7"/>
        <v>0</v>
      </c>
    </row>
    <row r="20" spans="1:12" x14ac:dyDescent="0.25">
      <c r="A20" t="s">
        <v>28</v>
      </c>
      <c r="B20" s="57" t="str">
        <f>IF(ISBLANK(Plan!B20),"",Plan!B20)</f>
        <v/>
      </c>
      <c r="C20" s="57" t="str">
        <f>IF(ISBLANK(Plan!C20),"",Plan!C20)</f>
        <v/>
      </c>
      <c r="D20" s="91">
        <f>Plan!D20</f>
        <v>0</v>
      </c>
      <c r="E20" s="119"/>
      <c r="F20" s="116">
        <f t="shared" si="4"/>
        <v>0</v>
      </c>
      <c r="G20" s="117"/>
      <c r="J20">
        <f t="shared" si="5"/>
        <v>0</v>
      </c>
      <c r="K20">
        <f t="shared" si="6"/>
        <v>0</v>
      </c>
      <c r="L20" t="b">
        <f t="shared" si="7"/>
        <v>0</v>
      </c>
    </row>
    <row r="21" spans="1:12" x14ac:dyDescent="0.25">
      <c r="A21" t="s">
        <v>29</v>
      </c>
      <c r="B21" s="57" t="str">
        <f>IF(ISBLANK(Plan!B21),"",Plan!B21)</f>
        <v/>
      </c>
      <c r="C21" s="57" t="str">
        <f>IF(ISBLANK(Plan!C21),"",Plan!C21)</f>
        <v/>
      </c>
      <c r="D21" s="91">
        <f>Plan!D21</f>
        <v>0</v>
      </c>
      <c r="E21" s="119"/>
      <c r="F21" s="116">
        <f t="shared" si="4"/>
        <v>0</v>
      </c>
      <c r="G21" s="117"/>
      <c r="J21">
        <f t="shared" si="5"/>
        <v>0</v>
      </c>
      <c r="K21">
        <f t="shared" si="6"/>
        <v>0</v>
      </c>
      <c r="L21" t="b">
        <f t="shared" si="7"/>
        <v>0</v>
      </c>
    </row>
    <row r="22" spans="1:12" x14ac:dyDescent="0.25">
      <c r="A22" t="s">
        <v>30</v>
      </c>
      <c r="B22" s="57" t="str">
        <f>IF(ISBLANK(Plan!B22),"",Plan!B22)</f>
        <v/>
      </c>
      <c r="C22" s="57" t="str">
        <f>IF(ISBLANK(Plan!C22),"",Plan!C22)</f>
        <v/>
      </c>
      <c r="D22" s="91">
        <f>Plan!D22</f>
        <v>0</v>
      </c>
      <c r="E22" s="119"/>
      <c r="F22" s="116">
        <f t="shared" si="4"/>
        <v>0</v>
      </c>
      <c r="G22" s="117"/>
      <c r="J22">
        <f t="shared" si="5"/>
        <v>0</v>
      </c>
      <c r="K22">
        <f t="shared" si="6"/>
        <v>0</v>
      </c>
      <c r="L22" t="b">
        <f t="shared" si="7"/>
        <v>0</v>
      </c>
    </row>
    <row r="23" spans="1:12" x14ac:dyDescent="0.25">
      <c r="A23" t="s">
        <v>31</v>
      </c>
      <c r="B23" s="57" t="str">
        <f>IF(ISBLANK(Plan!B23),"",Plan!B23)</f>
        <v/>
      </c>
      <c r="C23" s="57" t="str">
        <f>IF(ISBLANK(Plan!C23),"",Plan!C23)</f>
        <v/>
      </c>
      <c r="D23" s="91">
        <f>Plan!D23</f>
        <v>0</v>
      </c>
      <c r="E23" s="119"/>
      <c r="F23" s="116">
        <f t="shared" si="4"/>
        <v>0</v>
      </c>
      <c r="G23" s="117"/>
      <c r="J23">
        <f t="shared" si="5"/>
        <v>0</v>
      </c>
      <c r="K23">
        <f t="shared" si="6"/>
        <v>0</v>
      </c>
      <c r="L23" t="b">
        <f t="shared" si="7"/>
        <v>0</v>
      </c>
    </row>
    <row r="24" spans="1:12" x14ac:dyDescent="0.25">
      <c r="A24" t="s">
        <v>32</v>
      </c>
      <c r="B24" s="57" t="str">
        <f>IF(ISBLANK(Plan!B24),"",Plan!B24)</f>
        <v/>
      </c>
      <c r="C24" s="57" t="str">
        <f>IF(ISBLANK(Plan!C24),"",Plan!C24)</f>
        <v/>
      </c>
      <c r="D24" s="91">
        <f>Plan!D24</f>
        <v>0</v>
      </c>
      <c r="E24" s="119"/>
      <c r="F24" s="116">
        <f t="shared" si="4"/>
        <v>0</v>
      </c>
      <c r="G24" s="117"/>
      <c r="J24">
        <f t="shared" si="5"/>
        <v>0</v>
      </c>
      <c r="K24">
        <f t="shared" si="6"/>
        <v>0</v>
      </c>
      <c r="L24" t="b">
        <f t="shared" si="7"/>
        <v>0</v>
      </c>
    </row>
    <row r="25" spans="1:12" x14ac:dyDescent="0.25">
      <c r="A25" t="s">
        <v>33</v>
      </c>
      <c r="B25" s="57" t="str">
        <f>IF(ISBLANK(Plan!B25),"",Plan!B25)</f>
        <v/>
      </c>
      <c r="C25" s="57" t="str">
        <f>IF(ISBLANK(Plan!C25),"",Plan!C25)</f>
        <v/>
      </c>
      <c r="D25" s="91">
        <f>Plan!D25</f>
        <v>0</v>
      </c>
      <c r="E25" s="119"/>
      <c r="F25" s="116">
        <f t="shared" si="4"/>
        <v>0</v>
      </c>
      <c r="G25" s="117"/>
      <c r="J25">
        <f t="shared" si="5"/>
        <v>0</v>
      </c>
      <c r="K25">
        <f t="shared" si="6"/>
        <v>0</v>
      </c>
      <c r="L25" t="b">
        <f t="shared" si="7"/>
        <v>0</v>
      </c>
    </row>
    <row r="26" spans="1:12" x14ac:dyDescent="0.25">
      <c r="A26" t="s">
        <v>34</v>
      </c>
      <c r="B26" s="57" t="str">
        <f>IF(ISBLANK(Plan!B26),"",Plan!B26)</f>
        <v/>
      </c>
      <c r="C26" s="57" t="str">
        <f>IF(ISBLANK(Plan!C26),"",Plan!C26)</f>
        <v/>
      </c>
      <c r="D26" s="91">
        <f>Plan!D26</f>
        <v>0</v>
      </c>
      <c r="E26" s="119"/>
      <c r="F26" s="116">
        <f t="shared" si="4"/>
        <v>0</v>
      </c>
      <c r="G26" s="117"/>
      <c r="J26">
        <f t="shared" si="5"/>
        <v>0</v>
      </c>
      <c r="K26">
        <f t="shared" si="6"/>
        <v>0</v>
      </c>
      <c r="L26" t="b">
        <f t="shared" si="7"/>
        <v>0</v>
      </c>
    </row>
    <row r="27" spans="1:12" x14ac:dyDescent="0.25">
      <c r="A27" t="s">
        <v>35</v>
      </c>
      <c r="B27" s="57" t="str">
        <f>IF(ISBLANK(Plan!B27),"",Plan!B27)</f>
        <v/>
      </c>
      <c r="C27" s="57" t="str">
        <f>IF(ISBLANK(Plan!C27),"",Plan!C27)</f>
        <v/>
      </c>
      <c r="D27" s="91">
        <f>Plan!D27</f>
        <v>0</v>
      </c>
      <c r="E27" s="119"/>
      <c r="F27" s="116">
        <f t="shared" si="4"/>
        <v>0</v>
      </c>
      <c r="G27" s="117"/>
      <c r="J27">
        <f t="shared" si="5"/>
        <v>0</v>
      </c>
      <c r="K27">
        <f t="shared" si="6"/>
        <v>0</v>
      </c>
      <c r="L27" t="b">
        <f t="shared" si="7"/>
        <v>0</v>
      </c>
    </row>
    <row r="28" spans="1:12" x14ac:dyDescent="0.25">
      <c r="A28" t="s">
        <v>36</v>
      </c>
      <c r="B28" s="57" t="str">
        <f>IF(ISBLANK(Plan!B28),"",Plan!B28)</f>
        <v/>
      </c>
      <c r="C28" s="57" t="str">
        <f>IF(ISBLANK(Plan!C28),"",Plan!C28)</f>
        <v/>
      </c>
      <c r="D28" s="91">
        <f>Plan!D28</f>
        <v>0</v>
      </c>
      <c r="E28" s="119"/>
      <c r="F28" s="116">
        <f t="shared" si="4"/>
        <v>0</v>
      </c>
      <c r="G28" s="117"/>
      <c r="J28">
        <f t="shared" si="5"/>
        <v>0</v>
      </c>
      <c r="K28">
        <f t="shared" si="6"/>
        <v>0</v>
      </c>
      <c r="L28" t="b">
        <f t="shared" si="7"/>
        <v>0</v>
      </c>
    </row>
    <row r="29" spans="1:12" x14ac:dyDescent="0.25">
      <c r="A29" t="s">
        <v>37</v>
      </c>
      <c r="B29" s="57" t="str">
        <f>IF(ISBLANK(Plan!B29),"",Plan!B29)</f>
        <v/>
      </c>
      <c r="C29" s="57" t="str">
        <f>IF(ISBLANK(Plan!C29),"",Plan!C29)</f>
        <v/>
      </c>
      <c r="D29" s="91">
        <f>Plan!D29</f>
        <v>0</v>
      </c>
      <c r="E29" s="119"/>
      <c r="F29" s="116">
        <f t="shared" si="4"/>
        <v>0</v>
      </c>
      <c r="G29" s="117"/>
      <c r="J29">
        <f t="shared" si="5"/>
        <v>0</v>
      </c>
      <c r="K29">
        <f t="shared" si="6"/>
        <v>0</v>
      </c>
      <c r="L29" t="b">
        <f t="shared" si="7"/>
        <v>0</v>
      </c>
    </row>
    <row r="30" spans="1:12" x14ac:dyDescent="0.25">
      <c r="A30" t="s">
        <v>38</v>
      </c>
      <c r="B30" s="57" t="str">
        <f>IF(ISBLANK(Plan!B30),"",Plan!B30)</f>
        <v/>
      </c>
      <c r="C30" s="57" t="str">
        <f>IF(ISBLANK(Plan!C30),"",Plan!C30)</f>
        <v/>
      </c>
      <c r="D30" s="91">
        <f>Plan!D30</f>
        <v>0</v>
      </c>
      <c r="E30" s="119"/>
      <c r="F30" s="116">
        <f t="shared" si="4"/>
        <v>0</v>
      </c>
      <c r="G30" s="117"/>
      <c r="J30">
        <f t="shared" si="5"/>
        <v>0</v>
      </c>
      <c r="K30">
        <f t="shared" si="6"/>
        <v>0</v>
      </c>
      <c r="L30" t="b">
        <f t="shared" si="7"/>
        <v>0</v>
      </c>
    </row>
    <row r="31" spans="1:12" x14ac:dyDescent="0.25">
      <c r="A31" t="s">
        <v>39</v>
      </c>
      <c r="B31" s="57" t="str">
        <f>IF(ISBLANK(Plan!B31),"",Plan!B31)</f>
        <v/>
      </c>
      <c r="C31" s="57" t="str">
        <f>IF(ISBLANK(Plan!C31),"",Plan!C31)</f>
        <v/>
      </c>
      <c r="D31" s="91">
        <f>Plan!D31</f>
        <v>0</v>
      </c>
      <c r="E31" s="119"/>
      <c r="F31" s="116">
        <f t="shared" si="4"/>
        <v>0</v>
      </c>
      <c r="G31" s="117"/>
      <c r="J31">
        <f t="shared" si="5"/>
        <v>0</v>
      </c>
      <c r="K31">
        <f t="shared" si="6"/>
        <v>0</v>
      </c>
      <c r="L31" t="b">
        <f t="shared" si="7"/>
        <v>0</v>
      </c>
    </row>
    <row r="32" spans="1:12" x14ac:dyDescent="0.25">
      <c r="A32" t="s">
        <v>87</v>
      </c>
      <c r="B32" s="57" t="str">
        <f>IF(ISBLANK(Plan!B32),"",Plan!B32)</f>
        <v/>
      </c>
      <c r="C32" s="57" t="str">
        <f>IF(ISBLANK(Plan!C32),"",Plan!C32)</f>
        <v/>
      </c>
      <c r="D32" s="91">
        <f>Plan!D32</f>
        <v>0</v>
      </c>
      <c r="E32" s="119"/>
      <c r="F32" s="116">
        <f t="shared" si="4"/>
        <v>0</v>
      </c>
      <c r="G32" s="117"/>
      <c r="J32">
        <f t="shared" si="5"/>
        <v>0</v>
      </c>
      <c r="K32">
        <f t="shared" si="6"/>
        <v>0</v>
      </c>
      <c r="L32" t="b">
        <f t="shared" si="7"/>
        <v>0</v>
      </c>
    </row>
    <row r="33" spans="1:12" x14ac:dyDescent="0.25">
      <c r="B33" s="74" t="s">
        <v>5</v>
      </c>
      <c r="C33" s="75"/>
      <c r="D33" s="76">
        <f>SUM(D5:D32)</f>
        <v>0</v>
      </c>
      <c r="E33" s="76">
        <f>SUM(E5:E32)</f>
        <v>0</v>
      </c>
      <c r="F33" s="98"/>
      <c r="G33" s="77"/>
    </row>
    <row r="34" spans="1:12" x14ac:dyDescent="0.25">
      <c r="B34" s="78"/>
      <c r="C34" s="99"/>
      <c r="D34" s="100"/>
      <c r="E34" s="101"/>
      <c r="F34" s="100"/>
      <c r="G34" s="102"/>
    </row>
    <row r="35" spans="1:12" ht="15" customHeight="1" x14ac:dyDescent="0.25">
      <c r="B35" s="103" t="s">
        <v>112</v>
      </c>
      <c r="C35" s="104"/>
      <c r="D35" s="84"/>
      <c r="E35" s="105"/>
      <c r="F35" s="84"/>
      <c r="G35" s="84"/>
    </row>
    <row r="36" spans="1:12" ht="28.5" x14ac:dyDescent="0.25">
      <c r="A36" t="s">
        <v>40</v>
      </c>
      <c r="B36" s="89" t="s">
        <v>63</v>
      </c>
      <c r="C36" s="106"/>
      <c r="D36" s="107">
        <f>Plan!D36</f>
        <v>0</v>
      </c>
      <c r="E36" s="120"/>
      <c r="F36" s="116">
        <f>K36</f>
        <v>0</v>
      </c>
      <c r="G36" s="117"/>
      <c r="J36">
        <f>ABS(E36-D36)</f>
        <v>0</v>
      </c>
      <c r="K36">
        <f>IF(E36=0,IF(D36=0,0,1),J36/E36)</f>
        <v>0</v>
      </c>
      <c r="L36" t="b">
        <f>OR(J36&gt;1000,K36&gt;0.1)</f>
        <v>0</v>
      </c>
    </row>
    <row r="37" spans="1:12" x14ac:dyDescent="0.25">
      <c r="A37" t="s">
        <v>41</v>
      </c>
      <c r="B37" s="89" t="s">
        <v>6</v>
      </c>
      <c r="C37" s="106"/>
      <c r="D37" s="107">
        <f>Plan!D37</f>
        <v>0</v>
      </c>
      <c r="E37" s="120"/>
      <c r="F37" s="116">
        <f>K37</f>
        <v>0</v>
      </c>
      <c r="G37" s="117"/>
      <c r="J37">
        <f>ABS(E37-D37)</f>
        <v>0</v>
      </c>
      <c r="K37">
        <f>IF(E37=0,IF(D37=0,0,1),J37/E37)</f>
        <v>0</v>
      </c>
      <c r="L37" t="b">
        <f>OR(J37&gt;1000,K37&gt;0.1)</f>
        <v>0</v>
      </c>
    </row>
    <row r="38" spans="1:12" x14ac:dyDescent="0.25">
      <c r="A38" t="s">
        <v>42</v>
      </c>
      <c r="B38" s="57" t="str">
        <f>IF(ISBLANK(Plan!B38),"",Plan!B38)</f>
        <v/>
      </c>
      <c r="C38" s="57" t="str">
        <f>IF(ISBLANK(Plan!C38),"",Plan!C38)</f>
        <v/>
      </c>
      <c r="D38" s="107">
        <f>Plan!D38</f>
        <v>0</v>
      </c>
      <c r="E38" s="120"/>
      <c r="F38" s="116">
        <f>K38</f>
        <v>0</v>
      </c>
      <c r="G38" s="117"/>
      <c r="J38">
        <f>ABS(E38-D38)</f>
        <v>0</v>
      </c>
      <c r="K38">
        <f>IF(E38=0,IF(D38=0,0,1),J38/E38)</f>
        <v>0</v>
      </c>
      <c r="L38" t="b">
        <f>OR(J38&gt;1000,K38&gt;0.1)</f>
        <v>0</v>
      </c>
    </row>
    <row r="39" spans="1:12" x14ac:dyDescent="0.25">
      <c r="A39" t="s">
        <v>43</v>
      </c>
      <c r="B39" s="57" t="str">
        <f>IF(ISBLANK(Plan!B39),"",Plan!B39)</f>
        <v/>
      </c>
      <c r="C39" s="57" t="str">
        <f>IF(ISBLANK(Plan!C39),"",Plan!C39)</f>
        <v/>
      </c>
      <c r="D39" s="107">
        <f>Plan!D39</f>
        <v>0</v>
      </c>
      <c r="E39" s="120"/>
      <c r="F39" s="116">
        <f>K39</f>
        <v>0</v>
      </c>
      <c r="G39" s="117"/>
      <c r="J39">
        <f>ABS(E39-D39)</f>
        <v>0</v>
      </c>
      <c r="K39">
        <f>IF(E39=0,IF(D39=0,0,1),J39/E39)</f>
        <v>0</v>
      </c>
      <c r="L39" t="b">
        <f>OR(J39&gt;1000,K39&gt;0.1)</f>
        <v>0</v>
      </c>
    </row>
    <row r="40" spans="1:12" x14ac:dyDescent="0.25">
      <c r="B40" s="15" t="s">
        <v>7</v>
      </c>
      <c r="C40" s="49"/>
      <c r="D40" s="63">
        <f>SUM(D36:D39)</f>
        <v>0</v>
      </c>
      <c r="E40" s="63">
        <f>SUM(E36:E39)</f>
        <v>0</v>
      </c>
      <c r="F40" s="4"/>
      <c r="G40" s="11"/>
    </row>
    <row r="41" spans="1:12" ht="15.75" thickBot="1" x14ac:dyDescent="0.3">
      <c r="B41" s="5"/>
      <c r="C41" s="48"/>
      <c r="D41" s="67"/>
      <c r="E41" s="67"/>
      <c r="F41" s="6"/>
      <c r="G41" s="6"/>
    </row>
    <row r="42" spans="1:12" ht="36" customHeight="1" thickBot="1" x14ac:dyDescent="0.3">
      <c r="B42" s="16" t="s">
        <v>8</v>
      </c>
      <c r="C42" s="50"/>
      <c r="D42" s="68">
        <f>D33+D40</f>
        <v>0</v>
      </c>
      <c r="E42" s="68">
        <f>E33+E40</f>
        <v>0</v>
      </c>
      <c r="F42" s="35"/>
      <c r="G42" s="14"/>
    </row>
    <row r="43" spans="1:12" x14ac:dyDescent="0.25">
      <c r="B43" s="86"/>
      <c r="C43" s="86"/>
      <c r="D43" s="87"/>
      <c r="E43" s="87"/>
      <c r="F43" s="87"/>
      <c r="G43" s="87"/>
      <c r="H43" s="87"/>
      <c r="I43" s="108"/>
      <c r="J43" s="87"/>
      <c r="K43" s="2"/>
    </row>
    <row r="44" spans="1:12" ht="15" customHeight="1" x14ac:dyDescent="0.25">
      <c r="B44" s="44"/>
      <c r="C44" s="44"/>
      <c r="D44" s="28" t="str">
        <f>D2</f>
        <v>PLAN</v>
      </c>
      <c r="E44" s="32" t="str">
        <f>E2</f>
        <v>EAR</v>
      </c>
      <c r="F44" s="32" t="s">
        <v>93</v>
      </c>
      <c r="G44" s="33" t="str">
        <f>G2</f>
        <v>Anmerkungen</v>
      </c>
    </row>
    <row r="45" spans="1:12" x14ac:dyDescent="0.25">
      <c r="B45" s="163" t="s">
        <v>9</v>
      </c>
      <c r="C45" s="164"/>
      <c r="D45" s="47" t="s">
        <v>2</v>
      </c>
      <c r="E45" s="47" t="s">
        <v>2</v>
      </c>
      <c r="F45" s="47" t="s">
        <v>94</v>
      </c>
      <c r="G45" s="34" t="str">
        <f>G4</f>
        <v>Abweichungen</v>
      </c>
    </row>
    <row r="46" spans="1:12" x14ac:dyDescent="0.25">
      <c r="B46" s="55" t="s">
        <v>98</v>
      </c>
      <c r="C46" s="55" t="s">
        <v>64</v>
      </c>
      <c r="D46" s="92">
        <f>Plan!D46</f>
        <v>0</v>
      </c>
      <c r="E46" s="118"/>
      <c r="F46" s="116">
        <f t="shared" ref="F46:F66" si="8">K46</f>
        <v>0</v>
      </c>
      <c r="G46" s="117"/>
      <c r="J46">
        <f t="shared" ref="J46:J66" si="9">ABS(E46-D46)</f>
        <v>0</v>
      </c>
      <c r="K46">
        <f t="shared" ref="K46:K66" si="10">IF(E46=0,IF(D46=0,0,1),J46/E46)</f>
        <v>0</v>
      </c>
      <c r="L46" t="b">
        <f t="shared" ref="L46:L66" si="11">OR(J46&gt;1000,K46&gt;0.1)</f>
        <v>0</v>
      </c>
    </row>
    <row r="47" spans="1:12" x14ac:dyDescent="0.25">
      <c r="A47" t="s">
        <v>44</v>
      </c>
      <c r="B47" s="55" t="s">
        <v>98</v>
      </c>
      <c r="C47" s="55" t="s">
        <v>114</v>
      </c>
      <c r="D47" s="92">
        <f>Plan!D47</f>
        <v>0</v>
      </c>
      <c r="E47" s="118"/>
      <c r="F47" s="116">
        <f t="shared" si="8"/>
        <v>0</v>
      </c>
      <c r="G47" s="117"/>
      <c r="J47">
        <f t="shared" si="9"/>
        <v>0</v>
      </c>
      <c r="K47">
        <f t="shared" si="10"/>
        <v>0</v>
      </c>
      <c r="L47" t="b">
        <f t="shared" si="11"/>
        <v>0</v>
      </c>
    </row>
    <row r="48" spans="1:12" x14ac:dyDescent="0.25">
      <c r="A48" t="s">
        <v>45</v>
      </c>
      <c r="B48" s="55" t="s">
        <v>98</v>
      </c>
      <c r="C48" s="55" t="s">
        <v>65</v>
      </c>
      <c r="D48" s="92">
        <f>Plan!D48</f>
        <v>0</v>
      </c>
      <c r="E48" s="118"/>
      <c r="F48" s="116">
        <f t="shared" si="8"/>
        <v>0</v>
      </c>
      <c r="G48" s="117"/>
      <c r="J48">
        <f t="shared" si="9"/>
        <v>0</v>
      </c>
      <c r="K48">
        <f t="shared" si="10"/>
        <v>0</v>
      </c>
      <c r="L48" t="b">
        <f t="shared" si="11"/>
        <v>0</v>
      </c>
    </row>
    <row r="49" spans="1:12" x14ac:dyDescent="0.25">
      <c r="A49" t="s">
        <v>46</v>
      </c>
      <c r="B49" s="55" t="s">
        <v>98</v>
      </c>
      <c r="C49" s="57" t="str">
        <f>IF(ISBLANK(Plan!C49),"",Plan!C49)</f>
        <v/>
      </c>
      <c r="D49" s="92">
        <f>Plan!D49</f>
        <v>0</v>
      </c>
      <c r="E49" s="118"/>
      <c r="F49" s="116">
        <f t="shared" si="8"/>
        <v>0</v>
      </c>
      <c r="G49" s="117"/>
      <c r="J49">
        <f t="shared" si="9"/>
        <v>0</v>
      </c>
      <c r="K49">
        <f t="shared" si="10"/>
        <v>0</v>
      </c>
      <c r="L49" t="b">
        <f t="shared" si="11"/>
        <v>0</v>
      </c>
    </row>
    <row r="50" spans="1:12" x14ac:dyDescent="0.25">
      <c r="A50" t="s">
        <v>47</v>
      </c>
      <c r="B50" s="55" t="s">
        <v>98</v>
      </c>
      <c r="C50" s="57" t="str">
        <f>IF(ISBLANK(Plan!C50),"",Plan!C50)</f>
        <v/>
      </c>
      <c r="D50" s="92">
        <f>Plan!D50</f>
        <v>0</v>
      </c>
      <c r="E50" s="118"/>
      <c r="F50" s="116">
        <f t="shared" si="8"/>
        <v>0</v>
      </c>
      <c r="G50" s="117"/>
      <c r="J50">
        <f t="shared" si="9"/>
        <v>0</v>
      </c>
      <c r="K50">
        <f t="shared" si="10"/>
        <v>0</v>
      </c>
      <c r="L50" t="b">
        <f t="shared" si="11"/>
        <v>0</v>
      </c>
    </row>
    <row r="51" spans="1:12" ht="15.75" thickBot="1" x14ac:dyDescent="0.3">
      <c r="A51" t="s">
        <v>48</v>
      </c>
      <c r="B51" s="56" t="s">
        <v>98</v>
      </c>
      <c r="C51" s="128" t="str">
        <f>IF(ISBLANK(Plan!C51),"",Plan!C51)</f>
        <v/>
      </c>
      <c r="D51" s="110">
        <f>Plan!D51</f>
        <v>0</v>
      </c>
      <c r="E51" s="121"/>
      <c r="F51" s="131">
        <f t="shared" si="8"/>
        <v>0</v>
      </c>
      <c r="G51" s="132"/>
      <c r="J51">
        <f t="shared" si="9"/>
        <v>0</v>
      </c>
      <c r="K51">
        <f t="shared" si="10"/>
        <v>0</v>
      </c>
      <c r="L51" t="b">
        <f t="shared" si="11"/>
        <v>0</v>
      </c>
    </row>
    <row r="52" spans="1:12" x14ac:dyDescent="0.25">
      <c r="A52" t="s">
        <v>49</v>
      </c>
      <c r="B52" s="89" t="s">
        <v>99</v>
      </c>
      <c r="C52" s="89" t="s">
        <v>100</v>
      </c>
      <c r="D52" s="112">
        <f>Plan!D52</f>
        <v>0</v>
      </c>
      <c r="E52" s="122"/>
      <c r="F52" s="116">
        <f t="shared" si="8"/>
        <v>0</v>
      </c>
      <c r="G52" s="130"/>
      <c r="J52">
        <f t="shared" si="9"/>
        <v>0</v>
      </c>
      <c r="K52">
        <f t="shared" si="10"/>
        <v>0</v>
      </c>
      <c r="L52" t="b">
        <f t="shared" si="11"/>
        <v>0</v>
      </c>
    </row>
    <row r="53" spans="1:12" x14ac:dyDescent="0.25">
      <c r="A53" t="s">
        <v>50</v>
      </c>
      <c r="B53" s="89" t="s">
        <v>99</v>
      </c>
      <c r="C53" s="89" t="s">
        <v>101</v>
      </c>
      <c r="D53" s="91">
        <f>Plan!D53</f>
        <v>0</v>
      </c>
      <c r="E53" s="123"/>
      <c r="F53" s="116">
        <f t="shared" si="8"/>
        <v>0</v>
      </c>
      <c r="G53" s="117"/>
      <c r="J53">
        <f t="shared" si="9"/>
        <v>0</v>
      </c>
      <c r="K53">
        <f t="shared" si="10"/>
        <v>0</v>
      </c>
      <c r="L53" t="b">
        <f t="shared" si="11"/>
        <v>0</v>
      </c>
    </row>
    <row r="54" spans="1:12" x14ac:dyDescent="0.25">
      <c r="A54" t="s">
        <v>51</v>
      </c>
      <c r="B54" s="89" t="s">
        <v>99</v>
      </c>
      <c r="C54" s="89" t="s">
        <v>115</v>
      </c>
      <c r="D54" s="91">
        <f>Plan!D54</f>
        <v>0</v>
      </c>
      <c r="E54" s="123"/>
      <c r="F54" s="116">
        <f t="shared" si="8"/>
        <v>0</v>
      </c>
      <c r="G54" s="117"/>
      <c r="J54">
        <f t="shared" si="9"/>
        <v>0</v>
      </c>
      <c r="K54">
        <f t="shared" si="10"/>
        <v>0</v>
      </c>
      <c r="L54" t="b">
        <f t="shared" si="11"/>
        <v>0</v>
      </c>
    </row>
    <row r="55" spans="1:12" x14ac:dyDescent="0.25">
      <c r="A55" t="s">
        <v>52</v>
      </c>
      <c r="B55" s="89" t="s">
        <v>99</v>
      </c>
      <c r="C55" s="57" t="str">
        <f>IF(ISBLANK(Plan!C55),"",Plan!C55)</f>
        <v>Kunst und Kultur</v>
      </c>
      <c r="D55" s="91">
        <f>Plan!D55</f>
        <v>0</v>
      </c>
      <c r="E55" s="123"/>
      <c r="F55" s="116">
        <f t="shared" si="8"/>
        <v>0</v>
      </c>
      <c r="G55" s="117"/>
      <c r="J55">
        <f t="shared" si="9"/>
        <v>0</v>
      </c>
      <c r="K55">
        <f t="shared" si="10"/>
        <v>0</v>
      </c>
      <c r="L55" t="b">
        <f t="shared" si="11"/>
        <v>0</v>
      </c>
    </row>
    <row r="56" spans="1:12" ht="15.75" thickBot="1" x14ac:dyDescent="0.3">
      <c r="A56" t="s">
        <v>53</v>
      </c>
      <c r="B56" s="56" t="s">
        <v>99</v>
      </c>
      <c r="C56" s="128" t="str">
        <f>IF(ISBLANK(Plan!C56),"",Plan!C56)</f>
        <v/>
      </c>
      <c r="D56" s="111">
        <f>Plan!D56</f>
        <v>0</v>
      </c>
      <c r="E56" s="124"/>
      <c r="F56" s="131">
        <f t="shared" si="8"/>
        <v>0</v>
      </c>
      <c r="G56" s="132"/>
      <c r="J56">
        <f t="shared" si="9"/>
        <v>0</v>
      </c>
      <c r="K56">
        <f t="shared" si="10"/>
        <v>0</v>
      </c>
      <c r="L56" t="b">
        <f t="shared" si="11"/>
        <v>0</v>
      </c>
    </row>
    <row r="57" spans="1:12" x14ac:dyDescent="0.25">
      <c r="A57" t="s">
        <v>54</v>
      </c>
      <c r="B57" s="89" t="s">
        <v>66</v>
      </c>
      <c r="C57" s="89"/>
      <c r="D57" s="112">
        <f>Plan!D57</f>
        <v>0</v>
      </c>
      <c r="E57" s="122"/>
      <c r="F57" s="116">
        <f t="shared" si="8"/>
        <v>0</v>
      </c>
      <c r="G57" s="130"/>
      <c r="J57">
        <f t="shared" si="9"/>
        <v>0</v>
      </c>
      <c r="K57">
        <f t="shared" si="10"/>
        <v>0</v>
      </c>
      <c r="L57" t="b">
        <f t="shared" si="11"/>
        <v>0</v>
      </c>
    </row>
    <row r="58" spans="1:12" x14ac:dyDescent="0.25">
      <c r="A58" t="s">
        <v>55</v>
      </c>
      <c r="B58" s="89" t="s">
        <v>67</v>
      </c>
      <c r="C58" s="89"/>
      <c r="D58" s="91">
        <f>Plan!D58</f>
        <v>0</v>
      </c>
      <c r="E58" s="123"/>
      <c r="F58" s="116">
        <f t="shared" si="8"/>
        <v>0</v>
      </c>
      <c r="G58" s="117"/>
      <c r="J58">
        <f t="shared" si="9"/>
        <v>0</v>
      </c>
      <c r="K58">
        <f t="shared" si="10"/>
        <v>0</v>
      </c>
      <c r="L58" t="b">
        <f t="shared" si="11"/>
        <v>0</v>
      </c>
    </row>
    <row r="59" spans="1:12" ht="15" customHeight="1" x14ac:dyDescent="0.25">
      <c r="A59" t="s">
        <v>56</v>
      </c>
      <c r="B59" s="89" t="s">
        <v>68</v>
      </c>
      <c r="C59" s="89"/>
      <c r="D59" s="91">
        <f>Plan!D59</f>
        <v>0</v>
      </c>
      <c r="E59" s="123"/>
      <c r="F59" s="116">
        <f t="shared" si="8"/>
        <v>0</v>
      </c>
      <c r="G59" s="117"/>
      <c r="J59">
        <f t="shared" si="9"/>
        <v>0</v>
      </c>
      <c r="K59">
        <f t="shared" si="10"/>
        <v>0</v>
      </c>
      <c r="L59" t="b">
        <f t="shared" si="11"/>
        <v>0</v>
      </c>
    </row>
    <row r="60" spans="1:12" x14ac:dyDescent="0.25">
      <c r="A60" t="s">
        <v>57</v>
      </c>
      <c r="B60" s="89" t="s">
        <v>83</v>
      </c>
      <c r="C60" s="89"/>
      <c r="D60" s="91">
        <f>Plan!D60</f>
        <v>0</v>
      </c>
      <c r="E60" s="123"/>
      <c r="F60" s="116">
        <f t="shared" si="8"/>
        <v>0</v>
      </c>
      <c r="G60" s="117"/>
      <c r="J60">
        <f t="shared" si="9"/>
        <v>0</v>
      </c>
      <c r="K60">
        <f t="shared" si="10"/>
        <v>0</v>
      </c>
      <c r="L60" t="b">
        <f t="shared" si="11"/>
        <v>0</v>
      </c>
    </row>
    <row r="61" spans="1:12" x14ac:dyDescent="0.25">
      <c r="A61" t="s">
        <v>58</v>
      </c>
      <c r="B61" s="89" t="s">
        <v>102</v>
      </c>
      <c r="C61" s="57" t="str">
        <f>IF(ISBLANK(Plan!C61),"",Plan!C61)</f>
        <v/>
      </c>
      <c r="D61" s="91">
        <f>Plan!D61</f>
        <v>0</v>
      </c>
      <c r="E61" s="123"/>
      <c r="F61" s="116">
        <f t="shared" si="8"/>
        <v>0</v>
      </c>
      <c r="G61" s="117"/>
      <c r="J61">
        <f t="shared" si="9"/>
        <v>0</v>
      </c>
      <c r="K61">
        <f t="shared" si="10"/>
        <v>0</v>
      </c>
      <c r="L61" t="b">
        <f t="shared" si="11"/>
        <v>0</v>
      </c>
    </row>
    <row r="62" spans="1:12" ht="15.75" thickBot="1" x14ac:dyDescent="0.3">
      <c r="A62" t="s">
        <v>59</v>
      </c>
      <c r="B62" s="56" t="s">
        <v>102</v>
      </c>
      <c r="C62" s="128" t="str">
        <f>IF(ISBLANK(Plan!C62),"",Plan!C62)</f>
        <v/>
      </c>
      <c r="D62" s="111">
        <f>Plan!D62</f>
        <v>0</v>
      </c>
      <c r="E62" s="124"/>
      <c r="F62" s="131">
        <f t="shared" si="8"/>
        <v>0</v>
      </c>
      <c r="G62" s="132"/>
      <c r="J62">
        <f t="shared" si="9"/>
        <v>0</v>
      </c>
      <c r="K62">
        <f t="shared" si="10"/>
        <v>0</v>
      </c>
      <c r="L62" t="b">
        <f t="shared" si="11"/>
        <v>0</v>
      </c>
    </row>
    <row r="63" spans="1:12" x14ac:dyDescent="0.25">
      <c r="A63" t="s">
        <v>60</v>
      </c>
      <c r="B63" s="89" t="s">
        <v>69</v>
      </c>
      <c r="C63" s="89"/>
      <c r="D63" s="112">
        <f>Plan!D63</f>
        <v>0</v>
      </c>
      <c r="E63" s="122"/>
      <c r="F63" s="116">
        <f t="shared" si="8"/>
        <v>0</v>
      </c>
      <c r="G63" s="130"/>
      <c r="J63">
        <f t="shared" si="9"/>
        <v>0</v>
      </c>
      <c r="K63">
        <f t="shared" si="10"/>
        <v>0</v>
      </c>
      <c r="L63" t="b">
        <f t="shared" si="11"/>
        <v>0</v>
      </c>
    </row>
    <row r="64" spans="1:12" x14ac:dyDescent="0.25">
      <c r="A64" t="s">
        <v>61</v>
      </c>
      <c r="B64" s="89" t="s">
        <v>70</v>
      </c>
      <c r="C64" s="89"/>
      <c r="D64" s="91">
        <f>Plan!D64</f>
        <v>0</v>
      </c>
      <c r="E64" s="123"/>
      <c r="F64" s="116">
        <f t="shared" si="8"/>
        <v>0</v>
      </c>
      <c r="G64" s="117"/>
      <c r="J64">
        <f t="shared" si="9"/>
        <v>0</v>
      </c>
      <c r="K64">
        <f t="shared" si="10"/>
        <v>0</v>
      </c>
      <c r="L64" t="b">
        <f t="shared" si="11"/>
        <v>0</v>
      </c>
    </row>
    <row r="65" spans="1:12" x14ac:dyDescent="0.25">
      <c r="A65" t="s">
        <v>62</v>
      </c>
      <c r="B65" s="89" t="s">
        <v>71</v>
      </c>
      <c r="C65" s="89"/>
      <c r="D65" s="91">
        <f>Plan!D65</f>
        <v>0</v>
      </c>
      <c r="E65" s="123"/>
      <c r="F65" s="116">
        <f t="shared" si="8"/>
        <v>0</v>
      </c>
      <c r="G65" s="117"/>
      <c r="J65">
        <f t="shared" si="9"/>
        <v>0</v>
      </c>
      <c r="K65">
        <f t="shared" si="10"/>
        <v>0</v>
      </c>
      <c r="L65" t="b">
        <f t="shared" si="11"/>
        <v>0</v>
      </c>
    </row>
    <row r="66" spans="1:12" x14ac:dyDescent="0.25">
      <c r="A66" t="s">
        <v>72</v>
      </c>
      <c r="B66" s="89" t="s">
        <v>78</v>
      </c>
      <c r="C66" s="89"/>
      <c r="D66" s="91">
        <f>Plan!D66</f>
        <v>0</v>
      </c>
      <c r="E66" s="123"/>
      <c r="F66" s="116">
        <f t="shared" si="8"/>
        <v>0</v>
      </c>
      <c r="G66" s="117"/>
      <c r="J66">
        <f t="shared" si="9"/>
        <v>0</v>
      </c>
      <c r="K66">
        <f t="shared" si="10"/>
        <v>0</v>
      </c>
      <c r="L66" t="b">
        <f t="shared" si="11"/>
        <v>0</v>
      </c>
    </row>
    <row r="67" spans="1:12" x14ac:dyDescent="0.25">
      <c r="B67" s="90" t="s">
        <v>82</v>
      </c>
      <c r="C67" s="137" t="s">
        <v>110</v>
      </c>
      <c r="D67" s="91"/>
      <c r="E67" s="113"/>
      <c r="F67" s="109"/>
      <c r="G67" s="114"/>
    </row>
    <row r="68" spans="1:12" x14ac:dyDescent="0.25">
      <c r="A68" t="s">
        <v>73</v>
      </c>
      <c r="B68" s="57" t="str">
        <f>IF(ISBLANK(Plan!B68),"",Plan!B68)</f>
        <v/>
      </c>
      <c r="C68" s="57" t="str">
        <f>IF(ISBLANK(Plan!C68),"",Plan!C68)</f>
        <v/>
      </c>
      <c r="D68" s="91">
        <f>Plan!D68</f>
        <v>0</v>
      </c>
      <c r="E68" s="123"/>
      <c r="F68" s="116">
        <f t="shared" ref="F68:F76" si="12">K68</f>
        <v>0</v>
      </c>
      <c r="G68" s="117"/>
      <c r="J68">
        <f t="shared" ref="J68:J76" si="13">ABS(E68-D68)</f>
        <v>0</v>
      </c>
      <c r="K68">
        <f t="shared" ref="K68:K76" si="14">IF(E68=0,IF(D68=0,0,1),J68/E68)</f>
        <v>0</v>
      </c>
      <c r="L68" t="b">
        <f t="shared" ref="L68:L76" si="15">OR(J68&gt;1000,K68&gt;0.1)</f>
        <v>0</v>
      </c>
    </row>
    <row r="69" spans="1:12" x14ac:dyDescent="0.25">
      <c r="A69" t="s">
        <v>74</v>
      </c>
      <c r="B69" s="57" t="str">
        <f>IF(ISBLANK(Plan!B69),"",Plan!B69)</f>
        <v/>
      </c>
      <c r="C69" s="57" t="str">
        <f>IF(ISBLANK(Plan!C69),"",Plan!C69)</f>
        <v/>
      </c>
      <c r="D69" s="91">
        <f>Plan!D69</f>
        <v>0</v>
      </c>
      <c r="E69" s="123"/>
      <c r="F69" s="116">
        <f t="shared" si="12"/>
        <v>0</v>
      </c>
      <c r="G69" s="117"/>
      <c r="J69">
        <f t="shared" si="13"/>
        <v>0</v>
      </c>
      <c r="K69">
        <f t="shared" si="14"/>
        <v>0</v>
      </c>
      <c r="L69" t="b">
        <f t="shared" si="15"/>
        <v>0</v>
      </c>
    </row>
    <row r="70" spans="1:12" x14ac:dyDescent="0.25">
      <c r="A70" t="s">
        <v>75</v>
      </c>
      <c r="B70" s="57" t="str">
        <f>IF(ISBLANK(Plan!B70),"",Plan!B70)</f>
        <v/>
      </c>
      <c r="C70" s="57" t="str">
        <f>IF(ISBLANK(Plan!C70),"",Plan!C70)</f>
        <v/>
      </c>
      <c r="D70" s="91">
        <f>Plan!D70</f>
        <v>0</v>
      </c>
      <c r="E70" s="123"/>
      <c r="F70" s="116">
        <f t="shared" si="12"/>
        <v>0</v>
      </c>
      <c r="G70" s="117"/>
      <c r="J70">
        <f t="shared" si="13"/>
        <v>0</v>
      </c>
      <c r="K70">
        <f t="shared" si="14"/>
        <v>0</v>
      </c>
      <c r="L70" t="b">
        <f t="shared" si="15"/>
        <v>0</v>
      </c>
    </row>
    <row r="71" spans="1:12" x14ac:dyDescent="0.25">
      <c r="A71" t="s">
        <v>76</v>
      </c>
      <c r="B71" s="57" t="str">
        <f>IF(ISBLANK(Plan!B71),"",Plan!B71)</f>
        <v/>
      </c>
      <c r="C71" s="57" t="str">
        <f>IF(ISBLANK(Plan!C71),"",Plan!C71)</f>
        <v/>
      </c>
      <c r="D71" s="91">
        <f>Plan!D71</f>
        <v>0</v>
      </c>
      <c r="E71" s="123"/>
      <c r="F71" s="116">
        <f t="shared" si="12"/>
        <v>0</v>
      </c>
      <c r="G71" s="117"/>
      <c r="J71">
        <f t="shared" si="13"/>
        <v>0</v>
      </c>
      <c r="K71">
        <f t="shared" si="14"/>
        <v>0</v>
      </c>
      <c r="L71" t="b">
        <f t="shared" si="15"/>
        <v>0</v>
      </c>
    </row>
    <row r="72" spans="1:12" x14ac:dyDescent="0.25">
      <c r="A72" t="s">
        <v>79</v>
      </c>
      <c r="B72" s="57" t="str">
        <f>IF(ISBLANK(Plan!B72),"",Plan!B72)</f>
        <v/>
      </c>
      <c r="C72" s="57" t="str">
        <f>IF(ISBLANK(Plan!C72),"",Plan!C72)</f>
        <v/>
      </c>
      <c r="D72" s="91">
        <f>Plan!D72</f>
        <v>0</v>
      </c>
      <c r="E72" s="123"/>
      <c r="F72" s="116">
        <f t="shared" si="12"/>
        <v>0</v>
      </c>
      <c r="G72" s="117"/>
      <c r="J72">
        <f t="shared" si="13"/>
        <v>0</v>
      </c>
      <c r="K72">
        <f t="shared" si="14"/>
        <v>0</v>
      </c>
      <c r="L72" t="b">
        <f t="shared" si="15"/>
        <v>0</v>
      </c>
    </row>
    <row r="73" spans="1:12" x14ac:dyDescent="0.25">
      <c r="A73" t="s">
        <v>80</v>
      </c>
      <c r="B73" s="57" t="str">
        <f>IF(ISBLANK(Plan!B73),"",Plan!B73)</f>
        <v/>
      </c>
      <c r="C73" s="57" t="str">
        <f>IF(ISBLANK(Plan!C73),"",Plan!C73)</f>
        <v/>
      </c>
      <c r="D73" s="91">
        <f>Plan!D73</f>
        <v>0</v>
      </c>
      <c r="E73" s="123"/>
      <c r="F73" s="116">
        <f t="shared" si="12"/>
        <v>0</v>
      </c>
      <c r="G73" s="117"/>
      <c r="J73">
        <f t="shared" si="13"/>
        <v>0</v>
      </c>
      <c r="K73">
        <f t="shared" si="14"/>
        <v>0</v>
      </c>
      <c r="L73" t="b">
        <f t="shared" si="15"/>
        <v>0</v>
      </c>
    </row>
    <row r="74" spans="1:12" x14ac:dyDescent="0.25">
      <c r="A74" t="s">
        <v>103</v>
      </c>
      <c r="B74" s="57" t="str">
        <f>IF(ISBLANK(Plan!B74),"",Plan!B74)</f>
        <v/>
      </c>
      <c r="C74" s="57" t="str">
        <f>IF(ISBLANK(Plan!C74),"",Plan!C74)</f>
        <v/>
      </c>
      <c r="D74" s="91">
        <f>Plan!D74</f>
        <v>0</v>
      </c>
      <c r="E74" s="123"/>
      <c r="F74" s="116">
        <f t="shared" si="12"/>
        <v>0</v>
      </c>
      <c r="G74" s="117"/>
      <c r="J74">
        <f t="shared" si="13"/>
        <v>0</v>
      </c>
      <c r="K74">
        <f t="shared" si="14"/>
        <v>0</v>
      </c>
      <c r="L74" t="b">
        <f t="shared" si="15"/>
        <v>0</v>
      </c>
    </row>
    <row r="75" spans="1:12" x14ac:dyDescent="0.25">
      <c r="A75" t="s">
        <v>104</v>
      </c>
      <c r="B75" s="57" t="str">
        <f>IF(ISBLANK(Plan!B75),"",Plan!B75)</f>
        <v/>
      </c>
      <c r="C75" s="57" t="str">
        <f>IF(ISBLANK(Plan!C75),"",Plan!C75)</f>
        <v/>
      </c>
      <c r="D75" s="91">
        <f>Plan!D75</f>
        <v>0</v>
      </c>
      <c r="E75" s="123"/>
      <c r="F75" s="116">
        <f t="shared" si="12"/>
        <v>0</v>
      </c>
      <c r="G75" s="117"/>
      <c r="J75">
        <f t="shared" si="13"/>
        <v>0</v>
      </c>
      <c r="K75">
        <f t="shared" si="14"/>
        <v>0</v>
      </c>
      <c r="L75" t="b">
        <f t="shared" si="15"/>
        <v>0</v>
      </c>
    </row>
    <row r="76" spans="1:12" ht="15.75" thickBot="1" x14ac:dyDescent="0.3">
      <c r="A76" t="s">
        <v>105</v>
      </c>
      <c r="B76" s="57" t="str">
        <f>IF(ISBLANK(Plan!B76),"",Plan!B76)</f>
        <v/>
      </c>
      <c r="C76" s="57" t="str">
        <f>IF(ISBLANK(Plan!C76),"",Plan!C76)</f>
        <v/>
      </c>
      <c r="D76" s="91">
        <f>Plan!D76</f>
        <v>0</v>
      </c>
      <c r="E76" s="125"/>
      <c r="F76" s="116">
        <f t="shared" si="12"/>
        <v>0</v>
      </c>
      <c r="G76" s="117"/>
      <c r="J76">
        <f t="shared" si="13"/>
        <v>0</v>
      </c>
      <c r="K76">
        <f t="shared" si="14"/>
        <v>0</v>
      </c>
      <c r="L76" t="b">
        <f t="shared" si="15"/>
        <v>0</v>
      </c>
    </row>
    <row r="77" spans="1:12" ht="15.75" thickBot="1" x14ac:dyDescent="0.3">
      <c r="B77" s="7" t="s">
        <v>10</v>
      </c>
      <c r="C77" s="51"/>
      <c r="D77" s="58">
        <f>SUM(D46:D76)</f>
        <v>0</v>
      </c>
      <c r="E77" s="58">
        <f>SUM(E46:E76)</f>
        <v>0</v>
      </c>
      <c r="F77" s="36"/>
      <c r="G77" s="13"/>
    </row>
    <row r="78" spans="1:12" ht="15.75" thickBot="1" x14ac:dyDescent="0.3">
      <c r="B78" s="45"/>
      <c r="C78" s="45"/>
      <c r="D78" s="69"/>
      <c r="E78" s="69"/>
      <c r="F78" s="8"/>
      <c r="G78" s="9"/>
    </row>
    <row r="79" spans="1:12" x14ac:dyDescent="0.25">
      <c r="B79" s="18" t="s">
        <v>11</v>
      </c>
      <c r="C79" s="52"/>
      <c r="D79" s="143">
        <f>D42</f>
        <v>0</v>
      </c>
      <c r="E79" s="143">
        <f>E42</f>
        <v>0</v>
      </c>
      <c r="F79" s="37"/>
      <c r="G79" s="25"/>
    </row>
    <row r="80" spans="1:12" x14ac:dyDescent="0.25">
      <c r="B80" s="20" t="s">
        <v>12</v>
      </c>
      <c r="C80" s="53"/>
      <c r="D80" s="144">
        <f>D77</f>
        <v>0</v>
      </c>
      <c r="E80" s="144">
        <f>E77</f>
        <v>0</v>
      </c>
      <c r="F80" s="38"/>
      <c r="G80" s="26"/>
    </row>
    <row r="81" spans="2:11" ht="15.75" thickBot="1" x14ac:dyDescent="0.3">
      <c r="B81" s="22" t="s">
        <v>13</v>
      </c>
      <c r="C81" s="54"/>
      <c r="D81" s="145">
        <f>D80-D79</f>
        <v>0</v>
      </c>
      <c r="E81" s="145">
        <f>E80-E79</f>
        <v>0</v>
      </c>
      <c r="F81" s="23"/>
      <c r="G81" s="27"/>
    </row>
    <row r="82" spans="2:11" ht="15.75" thickBot="1" x14ac:dyDescent="0.3">
      <c r="B82" s="2"/>
      <c r="C82" s="2"/>
      <c r="D82" s="2"/>
      <c r="E82" s="2"/>
      <c r="F82" s="2"/>
      <c r="G82" s="2"/>
      <c r="H82" s="2"/>
      <c r="I82" s="2"/>
      <c r="J82" s="2"/>
    </row>
    <row r="83" spans="2:11" ht="15.75" thickBot="1" x14ac:dyDescent="0.3">
      <c r="B83" s="171" t="s">
        <v>77</v>
      </c>
      <c r="C83" s="172"/>
      <c r="D83" s="172"/>
      <c r="E83" s="172"/>
      <c r="F83" s="172"/>
      <c r="G83" s="173"/>
      <c r="H83" s="2"/>
      <c r="I83" s="2"/>
      <c r="J83" s="2"/>
    </row>
    <row r="84" spans="2:11" ht="89.25" customHeight="1" thickBot="1" x14ac:dyDescent="0.3">
      <c r="B84" s="168"/>
      <c r="C84" s="169"/>
      <c r="D84" s="169"/>
      <c r="E84" s="169"/>
      <c r="F84" s="169"/>
      <c r="G84" s="170"/>
      <c r="H84" s="2"/>
      <c r="I84" s="2"/>
      <c r="J84" s="2"/>
    </row>
    <row r="85" spans="2:11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x14ac:dyDescent="0.25">
      <c r="B87" s="46" t="s">
        <v>14</v>
      </c>
      <c r="C87" s="46"/>
      <c r="D87" s="2"/>
      <c r="E87" s="2"/>
      <c r="F87" s="2"/>
      <c r="G87" s="2"/>
      <c r="H87" s="2"/>
      <c r="I87" s="2"/>
      <c r="J87" s="2"/>
      <c r="K87" s="2"/>
    </row>
    <row r="88" spans="2:11" x14ac:dyDescent="0.25">
      <c r="D88" s="2"/>
      <c r="E88" s="2"/>
      <c r="F88" s="2"/>
      <c r="G88" s="2"/>
      <c r="H88" s="2"/>
      <c r="I88" s="2"/>
      <c r="J88" s="2"/>
      <c r="K88" s="2"/>
    </row>
  </sheetData>
  <sheetProtection algorithmName="SHA-512" hashValue="vsS6snlJDMUCNzr3ZIUlQZWfR/OV6CxV9OKIRfdzALLyoSMT2/+84uP+t+K5QIVfjez2SLvgXkkKvAi8DAwhvw==" saltValue="pSyhLXdXxLMA9NsLawhLDQ==" spinCount="100000" sheet="1" objects="1" scenarios="1"/>
  <mergeCells count="5">
    <mergeCell ref="B84:G84"/>
    <mergeCell ref="B83:G83"/>
    <mergeCell ref="B2:C2"/>
    <mergeCell ref="B45:C45"/>
    <mergeCell ref="B1:G1"/>
  </mergeCells>
  <conditionalFormatting sqref="B1">
    <cfRule type="containsBlanks" dxfId="10" priority="1">
      <formula>LEN(TRIM(B1))=0</formula>
    </cfRule>
  </conditionalFormatting>
  <conditionalFormatting sqref="B84:G84">
    <cfRule type="expression" dxfId="7" priority="6">
      <formula>AND(OR(E81&gt;=2200,E81&lt;0),ISBLANK(B84))</formula>
    </cfRule>
  </conditionalFormatting>
  <conditionalFormatting sqref="C3:E3">
    <cfRule type="containsBlanks" dxfId="6" priority="3">
      <formula>LEN(TRIM(C3))=0</formula>
    </cfRule>
  </conditionalFormatting>
  <conditionalFormatting sqref="G5:G12">
    <cfRule type="expression" dxfId="5" priority="20">
      <formula>AND(L5,ISBLANK(G5))</formula>
    </cfRule>
  </conditionalFormatting>
  <conditionalFormatting sqref="G14:G16">
    <cfRule type="expression" dxfId="4" priority="19">
      <formula>AND(L14,ISBLANK(G14))</formula>
    </cfRule>
  </conditionalFormatting>
  <conditionalFormatting sqref="G18:G32">
    <cfRule type="expression" dxfId="3" priority="18">
      <formula>AND(L18,ISBLANK(G18))</formula>
    </cfRule>
  </conditionalFormatting>
  <conditionalFormatting sqref="G36:G39">
    <cfRule type="expression" dxfId="2" priority="17">
      <formula>AND(L36,ISBLANK(G36))</formula>
    </cfRule>
  </conditionalFormatting>
  <conditionalFormatting sqref="G46:G66">
    <cfRule type="expression" dxfId="1" priority="16">
      <formula>AND(L46,ISBLANK(G46))</formula>
    </cfRule>
  </conditionalFormatting>
  <conditionalFormatting sqref="G68:G76">
    <cfRule type="expression" dxfId="0" priority="14">
      <formula>AND(L68,ISBLANK(G68))</formula>
    </cfRule>
  </conditionalFormatting>
  <dataValidations count="4">
    <dataValidation allowBlank="1" showInputMessage="1" showErrorMessage="1" promptTitle="Auswahl" prompt="Bitte Ja/Nein auswählen!" sqref="H1" xr:uid="{00000000-0002-0000-0100-000000000000}"/>
    <dataValidation allowBlank="1" showInputMessage="1" showErrorMessage="1" promptTitle="Datum" prompt="Bitte Datum eingeben!" sqref="C3" xr:uid="{00000000-0002-0000-0100-000001000000}"/>
    <dataValidation allowBlank="1" showInputMessage="1" showErrorMessage="1" promptTitle="Jahr" prompt="Bitte Jahr eingeben!" sqref="D3 E3" xr:uid="{00000000-0002-0000-0100-000002000000}"/>
    <dataValidation allowBlank="1" showInputMessage="1" showErrorMessage="1" promptTitle="Eingabe!" prompt="Name der gemeinnützigen Organisation" sqref="B1" xr:uid="{00000000-0002-0000-0100-000003000000}"/>
  </dataValidations>
  <pageMargins left="0.70866141732283472" right="0.70866141732283472" top="0.78740157480314965" bottom="0.78740157480314965" header="0.31496062992125984" footer="0.31496062992125984"/>
  <pageSetup paperSize="9" scale="62" fitToHeight="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CC1ACF0-B2AF-4AFC-8CE8-29F0354D7972}">
            <xm:f>NOT(ISBLANK(Plan!B14))</xm:f>
            <x14:dxf>
              <fill>
                <patternFill>
                  <bgColor theme="9" tint="0.59996337778862885"/>
                </patternFill>
              </fill>
            </x14:dxf>
          </x14:cfRule>
          <xm:sqref>B14:C16 B18:C32 B38:C39 C49:C51 C55:C56 C61:C62</xm:sqref>
        </x14:conditionalFormatting>
        <x14:conditionalFormatting xmlns:xm="http://schemas.microsoft.com/office/excel/2006/main">
          <x14:cfRule type="expression" priority="7" id="{4EB87876-9745-4D80-84D6-406E43FCF255}">
            <xm:f>NOT(ISBLANK(Plan!B68))</xm:f>
            <x14:dxf>
              <fill>
                <patternFill>
                  <bgColor theme="9" tint="0.59996337778862885"/>
                </patternFill>
              </fill>
            </x14:dxf>
          </x14:cfRule>
          <xm:sqref>B68:C76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cb77ac-a73d-4ecf-9e9e-a2490c5129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8EE601B540342BF2C1FCB4A843BA4" ma:contentTypeVersion="5" ma:contentTypeDescription="Create a new document." ma:contentTypeScope="" ma:versionID="4c3ad7986c05095ae56c974b5a8f2cbe">
  <xsd:schema xmlns:xsd="http://www.w3.org/2001/XMLSchema" xmlns:xs="http://www.w3.org/2001/XMLSchema" xmlns:p="http://schemas.microsoft.com/office/2006/metadata/properties" xmlns:ns3="bccb77ac-a73d-4ecf-9e9e-a2490c512910" targetNamespace="http://schemas.microsoft.com/office/2006/metadata/properties" ma:root="true" ma:fieldsID="c3e5bf9fbe2f0cad7bcf4a9d4155d725" ns3:_="">
    <xsd:import namespace="bccb77ac-a73d-4ecf-9e9e-a2490c51291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b77ac-a73d-4ecf-9e9e-a2490c51291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edit="true" text="Finanzplan"/>
    <f:field ref="objsubject" par="" edit="true" text=""/>
    <f:field ref="objcreatedby" par="" text="Havlicek, Florian"/>
    <f:field ref="objcreatedat" par="" text="19.03.2018 10:45:09"/>
    <f:field ref="objchangedby" par="" text="Havlicek, Florian"/>
    <f:field ref="objmodifiedat" par="" text="19.03.2018 10:45:21"/>
    <f:field ref="doc_FSCFOLIO_1_1001_FieldDocumentNumber" par="" text=""/>
    <f:field ref="doc_FSCFOLIO_1_1001_FieldSubject" par="" edit="true" text=""/>
    <f:field ref="FSCFOLIO_1_1001_FieldCurrentUser" par="" text="Applikationsuser appfmicrmservice"/>
    <f:field ref="CCAPRECONFIG_15_1001_Objektname" par="" edit="true" text="Finanzplan"/>
    <f:field ref="CCAPRECONFIG_15_1001_Objektname" par="" edit="true" text="Finanzplan"/>
  </f:record>
  <f:record inx="1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Rooseveltplatz"/>
    <f:field ref="CCAPRECONFIG_15_1001_Hausnummer" par="" text="4-5"/>
    <f:field ref="CCAPRECONFIG_15_1001_Stiege" par="" text=""/>
    <f:field ref="CCAPRECONFIG_15_1001_Stock" par="" text=""/>
    <f:field ref="CCAPRECONFIG_15_1001_Tuer" par="" text="13"/>
    <f:field ref="CCAPRECONFIG_15_1001_Postfach" par="" text=""/>
    <f:field ref="CCAPRECONFIG_15_1001_Postleitzahl" par="" text="1090"/>
    <f:field ref="CCAPRECONFIG_15_1001_Ort" par="" text="Wien"/>
    <f:field ref="CCAPRECONFIG_15_1001_Land" par="" text=""/>
    <f:field ref="CCAPRECONFIG_15_1001_Email" par="" text=""/>
    <f:field ref="CCAPRECONFIG_15_1001_Postalische_Adresse" par="" text="Verein zur Ersthilfe&#10;Rooseveltplatz 4-5/13&#10;1090 Wien"/>
    <f:field ref="CCAPRECONFIG_15_1001_Adresse" par="" text="Rooseveltplatz 4-5/13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Verein zur Ersthilfe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1267468"/>
    <f:field ref="CCAPRECONFIG_15_1001_Versandart" par="" text="Papier"/>
    <f:field ref="CCAPRECONFIG_15_1001_Kategorie" par="" text="Antragsteller"/>
    <f:field ref="CCAPRECONFIG_15_1001_Rechtsform" par="" text="Verein (VE)"/>
    <f:field ref="CCAPRECONFIG_15_1001_Ziel" par="" text=""/>
    <f:field ref="CCAPRECONFIG_15_1001_Zusatz_1" par="" edit="true" text=""/>
    <f:field ref="CCAPRECONFIG_15_1001_Zusatz_2" par="" edit="true" text=""/>
    <f:field ref="CCAPRECONFIG_15_1001_Zusatz_3" par="" edit="true" text=""/>
    <f:field ref="CCAPRECONFIG_15_1001_Zusatz_4" par="" edit="true" text=""/>
    <f:field ref="CCAPRECONFIG_15_1001_Zusatz_5" par="" edit="true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alcontext &gt; Adressat/innen">
    <f:field ref="CCAPRECONFIG_15_1001_Abschriftsbemerkung" text="Abschriftsbemerkung"/>
    <f:field ref="CCAPRECONFIG_15_1001_Adresse" text="Adresse"/>
    <f:field ref="CCAPRECONFIG_15_1001_Anrede" text="Anrede"/>
    <f:field ref="CCAPRECONFIG_15_1001_Anrede_Briefkopf" text="Anrede Briefkopf"/>
    <f:field ref="CCAPRECONFIG_15_1001_Berufstitel" text="Berufstitel"/>
    <f:field ref="CCAPRECONFIG_15_1001_Email" text="Email"/>
    <f:field ref="CCAPRECONFIG_15_1001_Fax" text="Fax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 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 Titel"/>
    <f:field ref="CCAPRECONFIG_15_1001_Nachname" text="Nachname"/>
    <f:field ref="CCAPRECONFIG_15_1001_Name_Zeile_2" text="Name Zeile 2"/>
    <f:field ref="CCAPRECONFIG_15_1001_Name_Zeile_3" text="Name Zeile 3"/>
    <f:field ref="CCAPRECONFIG_15_1001_Organisationskurzname" text="Organisationskurzname"/>
    <f:field ref="CCAPRECONFIG_15_1001_Organisationsname" text="Organisationsname"/>
    <f:field ref="CCAPRECONFIG_15_1001_Ort" text="Ort"/>
    <f:field ref="CCAPRECONFIG_15_1001_Postalische_Adresse" text="Postalische Adresse"/>
    <f:field ref="CCAPRECONFIG_15_1001_Postfach" text="Postfach"/>
    <f:field ref="CCAPRECONFIG_15_1001_Postleitzahl" text="Postleitzahl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CAPRECONFIG_15_1001_Telefon" text="Telefon"/>
    <f:field ref="CCAPRECONFIG_15_1001_Titel" text="Titel"/>
    <f:field ref="CCAPRECONFIG_15_1001_Tuer" text="Tuer"/>
    <f:field ref="CCAPRECONFIG_15_1001_Versandart" text="Versandart"/>
    <f:field ref="CCAPRECONFIG_15_1001_Vorname" text="Vorname"/>
    <f:field ref="CCAPRECONFIG_15_1001_zH" text="zH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BD1DA95-38B3-475F-B210-C5FEB14F651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bccb77ac-a73d-4ecf-9e9e-a2490c512910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B385EE-7AF2-4C3A-8DBF-D5239248C2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0B95A1-7F48-450F-BA3F-934BF63C2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b77ac-a73d-4ecf-9e9e-a2490c5129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Kirschner Martina</dc:creator>
  <cp:lastModifiedBy>Schipfer Martina</cp:lastModifiedBy>
  <cp:lastPrinted>2019-08-28T05:38:24Z</cp:lastPrinted>
  <dcterms:created xsi:type="dcterms:W3CDTF">2019-08-28T05:31:12Z</dcterms:created>
  <dcterms:modified xsi:type="dcterms:W3CDTF">2026-04-22T09:37:10Z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8" name="ContentTypeId">
    <vt:lpwstr>0x0101001538EE601B540342BF2C1FCB4A843BA4</vt:lpwstr>
  </property>
</Properties>
</file>