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180" yWindow="384" windowWidth="22860" windowHeight="12240" firstSheet="0" activeTab="14"/>
  </bookViews>
  <sheets>
    <sheet name="2010" sheetId="1" state="visible" r:id="rId1"/>
    <sheet name="2011" sheetId="2" state="visible" r:id="rId2"/>
    <sheet name="2012" sheetId="3" state="visible" r:id="rId3"/>
    <sheet name="2013" sheetId="4" state="visible" r:id="rId4"/>
    <sheet name="2014" sheetId="5" state="visible" r:id="rId5"/>
    <sheet name="2015" sheetId="6" state="visible" r:id="rId6"/>
    <sheet name="2016" sheetId="7" state="visible" r:id="rId7"/>
    <sheet name="2017" sheetId="8" state="visible" r:id="rId8"/>
    <sheet name="2018" sheetId="9" state="visible" r:id="rId9"/>
    <sheet name="2019" sheetId="10" state="visible" r:id="rId10"/>
    <sheet name="2020" sheetId="11" state="visible" r:id="rId11"/>
    <sheet name="2021" sheetId="13" state="visible" r:id="rId12"/>
    <sheet name="2022" sheetId="14" state="visible" r:id="rId13"/>
    <sheet name="2023" sheetId="15" state="visible" r:id="rId14"/>
    <sheet name="2024" sheetId="16" state="visible" r:id="rId15"/>
  </sheets>
  <definedNames>
    <definedName name="_xlnm.Print_Area" localSheetId="0">'2010'!$A$3:$G$20</definedName>
    <definedName name="_xlnm.Print_Area" localSheetId="1">'2011'!$A$3:$G$20</definedName>
    <definedName name="_xlnm.Print_Area" localSheetId="2">'2012'!$A$3:$G$19</definedName>
    <definedName name="_xlnm.Print_Area" localSheetId="3">'2013'!$A$1:$G$19</definedName>
    <definedName name="_xlnm.Print_Area" localSheetId="4">'2014'!$A$1:$G$18</definedName>
    <definedName name="_xlnm.Print_Area" localSheetId="10">'2020'!$A$1:$G$18</definedName>
    <definedName name="_xlnm.Print_Area" localSheetId="12">'2022'!$A$1:$G$18</definedName>
    <definedName name="_xlnm.Print_Area" localSheetId="13">'2023'!$A$1:$G$18</definedName>
    <definedName name="_xlnm.Print_Area" localSheetId="14">'2024'!$A$1:$G$18</definedName>
    <definedName name="_xlnm.Criteria" localSheetId="1">#REF!</definedName>
    <definedName name="_xlnm.Criteria" localSheetId="2">#REF!</definedName>
    <definedName name="_xlnm.Criteria" localSheetId="3">#REF!</definedName>
    <definedName name="_xlnm.Criteria" localSheetId="4">#REF!</definedName>
    <definedName name="_xlnm.Criteria" localSheetId="10">#REF!</definedName>
    <definedName name="_xlnm.Criteria" localSheetId="12">#REF!</definedName>
    <definedName name="_xlnm.Criteria" localSheetId="13">#REF!</definedName>
    <definedName name="_xlnm.Criteria" localSheetId="14">#REF!</definedName>
    <definedName name="_xlnm.Criteria">#REF!</definedName>
    <definedName name="_xlnm.Extract" localSheetId="1">#REF!</definedName>
    <definedName name="_xlnm.Extract" localSheetId="2">#REF!</definedName>
    <definedName name="_xlnm.Extract" localSheetId="3">#REF!</definedName>
    <definedName name="_xlnm.Extract" localSheetId="4">#REF!</definedName>
    <definedName name="_xlnm.Extract" localSheetId="10">#REF!</definedName>
    <definedName name="_xlnm.Extract" localSheetId="12">#REF!</definedName>
    <definedName name="_xlnm.Extract" localSheetId="13">#REF!</definedName>
    <definedName name="_xlnm.Extract" localSheetId="14">#REF!</definedName>
    <definedName name="_xlnm.Extract">#REF!</definedName>
  </definedNames>
  <calcPr calcId="191029"/>
</workbook>
</file>

<file path=xl/sharedStrings.xml><?xml version="1.0" encoding="utf-8"?>
<sst xmlns="http://schemas.openxmlformats.org/spreadsheetml/2006/main" count="47" uniqueCount="47">
  <si>
    <t>Standardbeschäftigung in Wien nach Altersgruppen und Geschlecht 2010</t>
  </si>
  <si>
    <t xml:space="preserve"> </t>
  </si>
  <si>
    <t>Altersgruppen</t>
  </si>
  <si>
    <t>Insgesamt</t>
  </si>
  <si>
    <t>Standardbeschäftigte</t>
  </si>
  <si>
    <t>Geschlecht</t>
  </si>
  <si>
    <t>Männer</t>
  </si>
  <si>
    <t>Frauen</t>
  </si>
  <si>
    <t>abs.</t>
    <phoneticPr fontId="0" type="noConversion"/>
  </si>
  <si>
    <t>%</t>
    <phoneticPr fontId="0" type="noConversion"/>
  </si>
  <si>
    <r>
      <t xml:space="preserve">Insgesamt </t>
    </r>
    <r>
      <rPr>
        <sz val="9"/>
        <rFont val="Arial"/>
        <family val="2"/>
      </rPr>
      <t>*</t>
    </r>
  </si>
  <si>
    <t>15–19</t>
  </si>
  <si>
    <t>20–24</t>
  </si>
  <si>
    <t>25–29</t>
  </si>
  <si>
    <t>30–34</t>
  </si>
  <si>
    <t>35–39</t>
  </si>
  <si>
    <t>40–44</t>
  </si>
  <si>
    <t>45–49</t>
  </si>
  <si>
    <t>50–54</t>
  </si>
  <si>
    <t>55–59</t>
  </si>
  <si>
    <t>60+</t>
  </si>
  <si>
    <t>Quelle: Hauptverband der österreichischen Sozialversicherungsträger.</t>
  </si>
  <si>
    <t>* Die Insgesamtzahlen sind um 23 (8 Frauen, 15 Männer) geringer als in Tab. 8.1.2, da dort auch Personen unter 15 Jahren erfasst sind.</t>
  </si>
  <si>
    <t>D0006</t>
  </si>
  <si>
    <t>Standardbeschäftigung in Wien nach Altersgruppen und Geschlecht 2011</t>
  </si>
  <si>
    <t>* Die Insgesamtzahlen sind um 25 (9 Frauen, 16 Männer) geringer als in Tab. 8.1.2, da dort auch Personen unter 15 Jahren erfasst sind.</t>
  </si>
  <si>
    <t>Standardbeschäftigung in Wien nach Altersgruppen und Geschlecht 2012</t>
  </si>
  <si>
    <t>bis 19</t>
  </si>
  <si>
    <t>Standardbeschäftigung in Wien nach Altersgruppen und Geschlecht 2013</t>
  </si>
  <si>
    <t>Unselbstständige Beschäftigung in Wien nach Altersgruppen und Geschlecht 2014</t>
  </si>
  <si>
    <t>Unselbständige Beschäftigungsverhältnisse</t>
  </si>
  <si>
    <t>Unselbstständige Beschäftigung in Wien nach Altersgruppen und Geschlecht 2015</t>
  </si>
  <si>
    <t>Unselbstständige Beschäftigungsverhältnisse</t>
  </si>
  <si>
    <t>absolut</t>
  </si>
  <si>
    <t>%</t>
  </si>
  <si>
    <t>Unselbstständige Beschäftigung in Wien nach Altersgruppen und Geschlecht 2016</t>
  </si>
  <si>
    <t xml:space="preserve">Insgesamt </t>
  </si>
  <si>
    <t>Unselbstständige Beschäftigung in Wien nach Altersgruppen und Geschlecht 2017</t>
  </si>
  <si>
    <t>Unselbstständige Beschäftigung in Wien nach Altersgruppen und Geschlecht 2018</t>
  </si>
  <si>
    <t>Unselbstständige Beschäftigung in Wien nach Altersgruppen und Geschlecht 2019</t>
  </si>
  <si>
    <t>Unselbstständige Beschäftigung in Wien nach Altersgruppen und Geschlecht 2020</t>
  </si>
  <si>
    <t>Unselbstständige Beschäftigung in Wien nach Altersgruppen und Geschlecht 2021</t>
  </si>
  <si>
    <t>Unselbstständige Beschäftigung in Wien nach Altersgruppen und Geschlecht 2022</t>
  </si>
  <si>
    <t>Quelle: Dachverband der Sozialversicherungsträger.</t>
  </si>
  <si>
    <t>Unselbstständige Beschäftigung in Wien nach Altersgruppen und Geschlecht 2023</t>
  </si>
  <si>
    <t>Insgesamt *</t>
  </si>
  <si>
    <t>Unselbstständige Beschäftigung in Wien nach Altersgruppen und Geschlecht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</si>
</sst>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6" formatCode="#,##0\ \ ;\-\ #,##0\ \ ;&quot;-&quot;\ \ "/>
    <numFmt numFmtId="167" formatCode="0.0"/>
  </numFmts>
  <fonts count="3">
    <font>
      <sz val="10"/>
      <name val="Arial"/>
    </font>
    <font>
      <sz val="9"/>
      <color rgb="#000000"/>
      <name val="Arial"/>
      <family val="2"/>
    </font>
    <font>
      <sz val="9"/>
      <color rgb="#000000"/>
      <name val="Arial"/>
      <family val="2"/>
      <b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bottom style="thin">
        <color indexed="64"/>
      </bottom>
    </border>
    <border>
      <left style="thin">
        <color indexed="64"/>
      </left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</border>
    <border>
      <right style="thin">
        <color indexed="64"/>
      </right>
    </border>
    <border>
      <right style="thin">
        <color indexed="64"/>
      </right>
      <bottom style="thin">
        <color indexed="64"/>
      </bottom>
    </border>
    <border>
      <left style="thin">
        <color indexed="64"/>
      </left>
      <top style="thin">
        <color indexed="64"/>
      </top>
    </border>
    <border>
      <left style="thin">
        <color indexed="64"/>
      </left>
    </border>
    <border>
      <left style="thin">
        <color indexed="64"/>
      </left>
      <bottom style="thin">
        <color indexed="64"/>
      </bottom>
    </border>
    <border>
      <top style="thin">
        <color indexed="64"/>
      </top>
      <bottom style="thin">
        <color indexed="64"/>
      </bottom>
    </border>
    <border>
      <top style="thin">
        <color indexed="64"/>
      </top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164" fontId="2" fillId="0" borderId="1" xfId="0" applyFont="1" applyNumberFormat="1" applyBorder="1"/>
    <xf numFmtId="3" fontId="1" fillId="0" borderId="1" xfId="0" applyFont="1" applyNumberFormat="1" applyBorder="1"/>
    <xf numFmtId="164" fontId="1" fillId="0" borderId="1" xfId="0" applyFont="1" applyNumberFormat="1" applyBorder="1"/>
    <xf numFmtId="0" fontId="2" fillId="0" borderId="0" xfId="0" applyFont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3" fontId="2" fillId="0" borderId="0" xfId="0" applyFont="1" applyNumberForma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/>
    </xf>
    <xf numFmtId="164" fontId="2" fillId="0" borderId="0" xfId="0" applyFont="1" applyNumberFormat="1"/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0" xfId="0" applyFont="1" applyAlignment="1">
      <alignment horizontal="left" vertical="center" indent="1"/>
    </xf>
    <xf numFmtId="3" fontId="1" fillId="0" borderId="0" xfId="0" applyFont="1" applyNumberFormat="1"/>
    <xf numFmtId="164" fontId="1" fillId="0" borderId="0" xfId="0" applyFont="1" applyNumberFormat="1"/>
    <xf numFmtId="0" fontId="1" fillId="0" borderId="1" xfId="0" applyFont="1" applyBorder="1" applyAlignment="1">
      <alignment horizontal="left" vertical="center" indent="1"/>
    </xf>
    <xf numFmtId="3" fontId="2" fillId="0" borderId="1" xfId="0" applyFont="1" applyNumberFormat="1" applyBorder="1"/>
    <xf numFmtId="3" fontId="1" fillId="0" borderId="0" xfId="0" applyFont="1" applyNumberFormat="1" applyAlignment="1">
      <alignment horizontal="right"/>
    </xf>
    <xf numFmtId="3" fontId="1" fillId="0" borderId="1" xfId="0" applyFont="1" applyNumberFormat="1" applyBorder="1" applyAlignment="1">
      <alignment horizontal="right"/>
    </xf>
    <xf numFmtId="0" fontId="2" fillId="0" borderId="0" xfId="0" applyFont="1"/>
    <xf numFmtId="166" fontId="1" fillId="0" borderId="0" xfId="0" applyFont="1" applyNumberFormat="1" applyAlignment="1">
      <alignment vertical="center"/>
    </xf>
    <xf numFmtId="166" fontId="1" fillId="0" borderId="0" xfId="0" applyFont="1" applyNumberFormat="1" applyAlignment="1">
      <alignment vertical="top"/>
    </xf>
    <xf numFmtId="0" fontId="2" fillId="0" borderId="11" xfId="0" applyFont="1" applyBorder="1" applyAlignment="1">
      <alignment horizontal="left" vertical="center"/>
    </xf>
    <xf numFmtId="3" fontId="2" fillId="0" borderId="11" xfId="0" applyFont="1" applyNumberFormat="1" applyBorder="1"/>
    <xf numFmtId="164" fontId="2" fillId="0" borderId="11" xfId="0" applyFont="1" applyNumberFormat="1" applyBorder="1"/>
    <xf numFmtId="0" fontId="1" fillId="0" borderId="1" xfId="0" applyFont="1" applyBorder="1"/>
    <xf numFmtId="0" fontId="1" fillId="0" borderId="0" xfId="0" applyFont="1" applyAlignment="1">
      <alignment horizontal="left"/>
    </xf>
    <xf numFmtId="0" fontId="1" fillId="0" borderId="11" xfId="0" applyFont="1" applyBorder="1" applyAlignment="1">
      <alignment horizontal="left" wrapText="1"/>
    </xf>
    <xf numFmtId="2" fontId="2" fillId="0" borderId="0" xfId="0" applyFont="1" applyNumberFormat="1"/>
    <xf numFmtId="167" fontId="1" fillId="0" borderId="0" xfId="0" applyFont="1" applyNumberFormat="1"/>
    <xf numFmtId="167" fontId="1" fillId="0" borderId="1" xfId="0" applyFont="1" applyNumberFormat="1" applyBorder="1"/>
    <xf numFmtId="167" fontId="2" fillId="0" borderId="0" xfId="0" applyFont="1" applyNumberFormat="1"/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theme" Target="theme/theme1.xml"/><Relationship Id="rId17" Type="http://schemas.openxmlformats.org/officeDocument/2006/relationships/styles" Target="styles.xml"/><Relationship Id="rId1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19.332031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0</v>
      </c>
      <c r="B2" s="15"/>
      <c r="C2" s="15"/>
      <c r="D2" s="15"/>
      <c r="E2" s="15"/>
      <c r="F2" s="16" t="s">
        <v>1</v>
      </c>
      <c r="G2" s="16"/>
      <c r="H2" s="8"/>
    </row>
    <row r="3" ht="12.75" customHeight="1">
      <c r="A3" s="17" t="s">
        <v>2</v>
      </c>
      <c r="B3" s="20" t="s">
        <v>3</v>
      </c>
      <c r="C3" s="17"/>
      <c r="D3" s="6" t="s">
        <v>4</v>
      </c>
      <c r="E3" s="23"/>
      <c r="F3" s="23"/>
      <c r="G3" s="23"/>
      <c r="H3" s="10"/>
    </row>
    <row r="4" ht="12.75" customHeight="1">
      <c r="A4" s="18"/>
      <c r="B4" s="21"/>
      <c r="C4" s="18"/>
      <c r="D4" s="6" t="s">
        <v>5</v>
      </c>
      <c r="E4" s="23"/>
      <c r="F4" s="23"/>
      <c r="G4" s="23"/>
      <c r="H4" s="10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20"/>
    </row>
    <row r="6" ht="12.75" customHeight="1">
      <c r="A6" s="19"/>
      <c r="B6" s="7" t="s">
        <v>8</v>
      </c>
      <c r="C6" s="7" t="s">
        <v>9</v>
      </c>
      <c r="D6" s="7" t="s">
        <v>8</v>
      </c>
      <c r="E6" s="7" t="s">
        <v>9</v>
      </c>
      <c r="F6" s="6" t="s">
        <v>8</v>
      </c>
      <c r="G6" s="6" t="s">
        <v>9</v>
      </c>
    </row>
    <row r="7" ht="12.75" customHeight="1">
      <c r="A7" s="5" t="s">
        <v>10</v>
      </c>
      <c r="B7" s="9" t="n">
        <v>764287</v>
      </c>
      <c r="C7" s="14" t="n">
        <v>100</v>
      </c>
      <c r="D7" s="9" t="n">
        <v>385938</v>
      </c>
      <c r="E7" s="14" t="n">
        <v>100</v>
      </c>
      <c r="F7" s="9" t="n">
        <v>378349</v>
      </c>
      <c r="G7" s="14" t="n">
        <v>100</v>
      </c>
    </row>
    <row r="8" ht="12.75" customHeight="1">
      <c r="A8" s="24" t="s">
        <v>11</v>
      </c>
      <c r="B8" s="9" t="n">
        <v>26322</v>
      </c>
      <c r="C8" s="14" t="n">
        <v>3.4439942063648865</v>
      </c>
      <c r="D8" s="25" t="n">
        <v>14577</v>
      </c>
      <c r="E8" s="26" t="n">
        <v>3.7770315439267446</v>
      </c>
      <c r="F8" s="25" t="n">
        <v>11745</v>
      </c>
      <c r="G8" s="26" t="n">
        <v>3.1042767392011079</v>
      </c>
    </row>
    <row r="9" ht="12.75" customHeight="1">
      <c r="A9" s="24" t="s">
        <v>12</v>
      </c>
      <c r="B9" s="9" t="n">
        <v>59638</v>
      </c>
      <c r="C9" s="14" t="n">
        <v>7.8030896770454028</v>
      </c>
      <c r="D9" s="25" t="n">
        <v>28549</v>
      </c>
      <c r="E9" s="26" t="n">
        <v>7.3973021573413344</v>
      </c>
      <c r="F9" s="25" t="n">
        <v>31089</v>
      </c>
      <c r="G9" s="26" t="n">
        <v>8.2170165640717965</v>
      </c>
    </row>
    <row r="10" ht="12.75" customHeight="1">
      <c r="A10" s="24" t="s">
        <v>13</v>
      </c>
      <c r="B10" s="9" t="n">
        <v>93500</v>
      </c>
      <c r="C10" s="14" t="n">
        <v>12.233624279884388</v>
      </c>
      <c r="D10" s="25" t="n">
        <v>45364</v>
      </c>
      <c r="E10" s="26" t="n">
        <v>11.754219589675026</v>
      </c>
      <c r="F10" s="25" t="n">
        <v>48136</v>
      </c>
      <c r="G10" s="26" t="n">
        <v>12.722644965362667</v>
      </c>
    </row>
    <row r="11" ht="12.75" customHeight="1">
      <c r="A11" s="24" t="s">
        <v>14</v>
      </c>
      <c r="B11" s="9" t="n">
        <v>94863</v>
      </c>
      <c r="C11" s="14" t="n">
        <v>12.411960428477784</v>
      </c>
      <c r="D11" s="25" t="n">
        <v>48319</v>
      </c>
      <c r="E11" s="26" t="n">
        <v>12.51988661391208</v>
      </c>
      <c r="F11" s="25" t="n">
        <v>46544</v>
      </c>
      <c r="G11" s="26" t="n">
        <v>12.301869438005651</v>
      </c>
    </row>
    <row r="12" ht="12.75" customHeight="1">
      <c r="A12" s="24" t="s">
        <v>15</v>
      </c>
      <c r="B12" s="9" t="n">
        <v>103073</v>
      </c>
      <c r="C12" s="14" t="n">
        <v>13.486164228882606</v>
      </c>
      <c r="D12" s="25" t="n">
        <v>51639</v>
      </c>
      <c r="E12" s="26" t="n">
        <v>13.380128414408532</v>
      </c>
      <c r="F12" s="25" t="n">
        <v>51434</v>
      </c>
      <c r="G12" s="26" t="n">
        <v>13.594326930955281</v>
      </c>
    </row>
    <row r="13" ht="12.75" customHeight="1">
      <c r="A13" s="24" t="s">
        <v>16</v>
      </c>
      <c r="B13" s="9" t="n">
        <v>118250</v>
      </c>
      <c r="C13" s="14" t="n">
        <v>15.471936589265551</v>
      </c>
      <c r="D13" s="25" t="n">
        <v>59314</v>
      </c>
      <c r="E13" s="26" t="n">
        <v>15.368789805616446</v>
      </c>
      <c r="F13" s="25" t="n">
        <v>58936</v>
      </c>
      <c r="G13" s="26" t="n">
        <v>15.577152311754491</v>
      </c>
    </row>
    <row r="14" ht="12.75" customHeight="1">
      <c r="A14" s="24" t="s">
        <v>17</v>
      </c>
      <c r="B14" s="9" t="n">
        <v>111522</v>
      </c>
      <c r="C14" s="14" t="n">
        <v>14.591639004719431</v>
      </c>
      <c r="D14" s="25" t="n">
        <v>55595</v>
      </c>
      <c r="E14" s="26" t="n">
        <v>14.405163523674787</v>
      </c>
      <c r="F14" s="25" t="n">
        <v>55927</v>
      </c>
      <c r="G14" s="26" t="n">
        <v>14.781854848301435</v>
      </c>
    </row>
    <row r="15" ht="12.75" customHeight="1">
      <c r="A15" s="24" t="s">
        <v>18</v>
      </c>
      <c r="B15" s="9" t="n">
        <v>86534</v>
      </c>
      <c r="C15" s="14" t="n">
        <v>11.322186560807655</v>
      </c>
      <c r="D15" s="25" t="n">
        <v>42089</v>
      </c>
      <c r="E15" s="26" t="n">
        <v>10.905637693100964</v>
      </c>
      <c r="F15" s="25" t="n">
        <v>44445</v>
      </c>
      <c r="G15" s="26" t="n">
        <v>11.747090649109685</v>
      </c>
    </row>
    <row r="16" ht="12.75" customHeight="1">
      <c r="A16" s="24" t="s">
        <v>19</v>
      </c>
      <c r="B16" s="9" t="n">
        <v>52838</v>
      </c>
      <c r="C16" s="14" t="n">
        <v>6.9133715475992661</v>
      </c>
      <c r="D16" s="25" t="n">
        <v>28101</v>
      </c>
      <c r="E16" s="26" t="n">
        <v>7.2812213360695237</v>
      </c>
      <c r="F16" s="25" t="n">
        <v>24737</v>
      </c>
      <c r="G16" s="26" t="n">
        <v>6.5381433544161611</v>
      </c>
    </row>
    <row r="17" ht="12.75" customHeight="1">
      <c r="A17" s="27" t="s">
        <v>20</v>
      </c>
      <c r="B17" s="28" t="n">
        <v>17747</v>
      </c>
      <c r="C17" s="2" t="n">
        <v>2.3220334769530293</v>
      </c>
      <c r="D17" s="3" t="n">
        <v>12391</v>
      </c>
      <c r="E17" s="4" t="n">
        <v>3.210619322274562</v>
      </c>
      <c r="F17" s="3" t="n">
        <v>5356</v>
      </c>
      <c r="G17" s="4" t="n">
        <v>1.4156241988217229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  <row r="19" ht="26.25" customHeight="1">
      <c r="A19" s="12" t="s">
        <v>22</v>
      </c>
      <c r="B19" s="12"/>
      <c r="C19" s="12"/>
      <c r="D19" s="12"/>
      <c r="E19" s="12"/>
      <c r="F19" s="12"/>
      <c r="G19" s="12"/>
    </row>
    <row r="20" ht="12.75" customHeight="1">
      <c r="A20" s="13"/>
      <c r="B20" s="13"/>
      <c r="C20" s="13"/>
      <c r="D20" s="13"/>
      <c r="E20" s="13"/>
      <c r="F20" s="13"/>
      <c r="G20" s="13"/>
    </row>
  </sheetData>
  <mergeCells count="11">
    <mergeCell ref="A18:G18"/>
    <mergeCell ref="A19:G19"/>
    <mergeCell ref="A20:G20"/>
    <mergeCell ref="A2:E2"/>
    <mergeCell ref="F2:G2"/>
    <mergeCell ref="A3:A6"/>
    <mergeCell ref="B3:C5"/>
    <mergeCell ref="D3:G3"/>
    <mergeCell ref="D4:G4"/>
    <mergeCell ref="D5:E5"/>
    <mergeCell ref="F5:G5"/>
  </mergeCells>
  <pageMargins left="0.78740157480314965" right="0.78740157480314965" top="0.98425196850393704" bottom="0.98425196850393704" header="0.51181102362204722" footer="0.51181102362204722"/>
  <pageSetup paperSize="9" orientation="portrait" horizontalDpi="106" verticalDpi="106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8.332031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39</v>
      </c>
      <c r="B2" s="15"/>
      <c r="C2" s="15"/>
      <c r="D2" s="15"/>
      <c r="E2" s="15"/>
      <c r="F2" s="37"/>
      <c r="G2" s="37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</row>
    <row r="4" ht="12.75" customHeight="1">
      <c r="A4" s="18"/>
      <c r="B4" s="21"/>
      <c r="C4" s="18"/>
      <c r="D4" s="6" t="s">
        <v>5</v>
      </c>
      <c r="E4" s="23"/>
      <c r="F4" s="23"/>
      <c r="G4" s="23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34" t="s">
        <v>36</v>
      </c>
      <c r="B7" s="35" t="n">
        <f>SUM(B8:B17)</f>
        <v>864119</v>
      </c>
      <c r="C7" s="36" t="n">
        <v>100</v>
      </c>
      <c r="D7" s="35" t="n">
        <f>SUM(D8:D17)</f>
        <v>444997</v>
      </c>
      <c r="E7" s="36" t="n">
        <v>100</v>
      </c>
      <c r="F7" s="35" t="n">
        <f>SUM(F8:F17)</f>
        <v>419122</v>
      </c>
      <c r="G7" s="36" t="n">
        <v>100</v>
      </c>
    </row>
    <row r="8" ht="12.75" customHeight="1">
      <c r="A8" s="24" t="s">
        <v>27</v>
      </c>
      <c r="B8" s="9" t="n">
        <f>D8+F8</f>
        <v>19962</v>
      </c>
      <c r="C8" s="14" t="n">
        <f>B8/$B$7*100</f>
        <v>2.3100984933788054</v>
      </c>
      <c r="D8" s="25" t="n">
        <v>11598</v>
      </c>
      <c r="E8" s="26" t="n">
        <f>D8/$D$7*100</f>
        <v>2.6063097054586883</v>
      </c>
      <c r="F8" s="25" t="n">
        <v>8364</v>
      </c>
      <c r="G8" s="26" t="n">
        <f>F8/$F$7*100</f>
        <v>1.9956003263966098</v>
      </c>
    </row>
    <row r="9" ht="12.75" customHeight="1">
      <c r="A9" s="24" t="s">
        <v>12</v>
      </c>
      <c r="B9" s="9" t="n">
        <f t="shared" ref="B9:B17" si="0">D9+F9</f>
        <v>63535</v>
      </c>
      <c r="C9" s="14" t="n">
        <f>B9/$B$7*100</f>
        <v>7.3525752818766863</v>
      </c>
      <c r="D9" s="25" t="n">
        <v>31871</v>
      </c>
      <c r="E9" s="26" t="n">
        <f>D9/$D$7*100</f>
        <v>7.1620707555331826</v>
      </c>
      <c r="F9" s="25" t="n">
        <v>31664</v>
      </c>
      <c r="G9" s="26" t="n">
        <f>F9/$F$7*100</f>
        <v>7.5548408339337945</v>
      </c>
    </row>
    <row r="10" ht="12.75" customHeight="1">
      <c r="A10" s="24" t="s">
        <v>13</v>
      </c>
      <c r="B10" s="9" t="n">
        <f t="shared" si="0"/>
        <v>108812</v>
      </c>
      <c r="C10" s="14" t="n">
        <f>B10/$B$7*100</f>
        <v>12.592247132628723</v>
      </c>
      <c r="D10" s="25" t="n">
        <v>55245</v>
      </c>
      <c r="E10" s="26" t="n">
        <f>D10/$D$7*100</f>
        <v>12.414690436115301</v>
      </c>
      <c r="F10" s="25" t="n">
        <v>53567</v>
      </c>
      <c r="G10" s="26" t="n">
        <f>F10/$F$7*100</f>
        <v>12.780765505031949</v>
      </c>
    </row>
    <row r="11" ht="12.75" customHeight="1">
      <c r="A11" s="24" t="s">
        <v>14</v>
      </c>
      <c r="B11" s="9" t="n">
        <f t="shared" si="0"/>
        <v>113466</v>
      </c>
      <c r="C11" s="14" t="n">
        <f t="shared" ref="C11:C17" si="1">B11/$B$7*100</f>
        <v>13.1308303601703</v>
      </c>
      <c r="D11" s="25" t="n">
        <v>60188</v>
      </c>
      <c r="E11" s="26" t="n">
        <f>D11/$D$7*100</f>
        <v>13.525484441468144</v>
      </c>
      <c r="F11" s="25" t="n">
        <v>53278</v>
      </c>
      <c r="G11" s="26" t="n">
        <f>F11/$F$7*100</f>
        <v>12.711811835217432</v>
      </c>
    </row>
    <row r="12" ht="12.75" customHeight="1">
      <c r="A12" s="24" t="s">
        <v>15</v>
      </c>
      <c r="B12" s="9" t="n">
        <f t="shared" si="0"/>
        <v>110239</v>
      </c>
      <c r="C12" s="14" t="n">
        <f t="shared" si="1"/>
        <v>12.757386424786402</v>
      </c>
      <c r="D12" s="25" t="n">
        <v>57852</v>
      </c>
      <c r="E12" s="26" t="n">
        <f t="shared" ref="E12:E17" si="2">D12/$D$7*100</f>
        <v>13.000537082272464</v>
      </c>
      <c r="F12" s="25" t="n">
        <v>52387</v>
      </c>
      <c r="G12" s="26" t="n">
        <f t="shared" ref="G12:G17" si="3">F12/$F$7*100</f>
        <v>12.499224569457104</v>
      </c>
    </row>
    <row r="13" ht="12.75" customHeight="1">
      <c r="A13" s="24" t="s">
        <v>16</v>
      </c>
      <c r="B13" s="9" t="n">
        <f t="shared" si="0"/>
        <v>102176</v>
      </c>
      <c r="C13" s="14" t="n">
        <f t="shared" si="1"/>
        <v>11.824297347934717</v>
      </c>
      <c r="D13" s="25" t="n">
        <v>51950</v>
      </c>
      <c r="E13" s="26" t="n">
        <f t="shared" si="2"/>
        <v>11.674236006085433</v>
      </c>
      <c r="F13" s="25" t="n">
        <v>50226</v>
      </c>
      <c r="G13" s="26" t="n">
        <f>F13/$F$7*100</f>
        <v>11.983622906934018</v>
      </c>
    </row>
    <row r="14" ht="12.75" customHeight="1">
      <c r="A14" s="24" t="s">
        <v>17</v>
      </c>
      <c r="B14" s="9" t="n">
        <f t="shared" si="0"/>
        <v>107980</v>
      </c>
      <c r="C14" s="14" t="n">
        <f t="shared" si="1"/>
        <v>12.495964097537492</v>
      </c>
      <c r="D14" s="25" t="n">
        <v>52699</v>
      </c>
      <c r="E14" s="26" t="n">
        <f t="shared" si="2"/>
        <v>11.842551747539872</v>
      </c>
      <c r="F14" s="25" t="n">
        <v>55281</v>
      </c>
      <c r="G14" s="26" t="n">
        <f>F14/$F$7*100</f>
        <v>13.18971564365507</v>
      </c>
    </row>
    <row r="15" ht="12.75" customHeight="1">
      <c r="A15" s="24" t="s">
        <v>18</v>
      </c>
      <c r="B15" s="9" t="n">
        <f t="shared" si="0"/>
        <v>113219</v>
      </c>
      <c r="C15" s="14" t="n">
        <f t="shared" si="1"/>
        <v>13.102246334127591</v>
      </c>
      <c r="D15" s="25" t="n">
        <v>55801</v>
      </c>
      <c r="E15" s="26" t="n">
        <f t="shared" si="2"/>
        <v>12.539635098663588</v>
      </c>
      <c r="F15" s="25" t="n">
        <v>57418</v>
      </c>
      <c r="G15" s="26" t="n">
        <f t="shared" si="3"/>
        <v>13.699591049861375</v>
      </c>
    </row>
    <row r="16" ht="12.75" customHeight="1">
      <c r="A16" s="24" t="s">
        <v>19</v>
      </c>
      <c r="B16" s="9" t="n">
        <f t="shared" si="0"/>
        <v>90361</v>
      </c>
      <c r="C16" s="14" t="n">
        <f t="shared" si="1"/>
        <v>10.457008814758153</v>
      </c>
      <c r="D16" s="25" t="n">
        <v>44678</v>
      </c>
      <c r="E16" s="26" t="n">
        <f t="shared" si="2"/>
        <v>10.040067685849568</v>
      </c>
      <c r="F16" s="25" t="n">
        <v>45683</v>
      </c>
      <c r="G16" s="26" t="n">
        <f t="shared" si="3"/>
        <v>10.899690304970868</v>
      </c>
    </row>
    <row r="17" ht="12.75" customHeight="1">
      <c r="A17" s="27" t="s">
        <v>20</v>
      </c>
      <c r="B17" s="28" t="n">
        <f t="shared" si="0"/>
        <v>34369</v>
      </c>
      <c r="C17" s="2" t="n">
        <f t="shared" si="1"/>
        <v>3.9773457128011303</v>
      </c>
      <c r="D17" s="3" t="n">
        <v>23115</v>
      </c>
      <c r="E17" s="4" t="n">
        <f t="shared" si="2"/>
        <v>5.1944170410137591</v>
      </c>
      <c r="F17" s="3" t="n">
        <v>11254</v>
      </c>
      <c r="G17" s="4" t="n">
        <f t="shared" si="3"/>
        <v>2.6851370245417803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</sheetData>
  <mergeCells count="8">
    <mergeCell ref="A18:G18"/>
    <mergeCell ref="A2:G2"/>
    <mergeCell ref="A3:A6"/>
    <mergeCell ref="B3:C5"/>
    <mergeCell ref="D3:G3"/>
    <mergeCell ref="D4:G4"/>
    <mergeCell ref="D5:E5"/>
    <mergeCell ref="F5:G5"/>
  </mergeCells>
  <pageMargins left="0.7" right="0.7" top="0.78740157499999996" bottom="0.78740157499999996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18.8867187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40</v>
      </c>
      <c r="B2" s="15"/>
      <c r="C2" s="15"/>
      <c r="D2" s="15"/>
      <c r="E2" s="15"/>
      <c r="F2" s="16" t="s">
        <v>1</v>
      </c>
      <c r="G2" s="16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</row>
    <row r="4" ht="12.75" customHeight="1">
      <c r="A4" s="18"/>
      <c r="B4" s="21"/>
      <c r="C4" s="18"/>
      <c r="D4" s="6" t="s">
        <v>5</v>
      </c>
      <c r="E4" s="23"/>
      <c r="F4" s="23"/>
      <c r="G4" s="23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34" t="s">
        <v>36</v>
      </c>
      <c r="B7" s="9" t="n">
        <v>842938</v>
      </c>
      <c r="C7" s="14" t="n">
        <f>B7/$B$7*100</f>
        <v>100</v>
      </c>
      <c r="D7" s="9" t="n">
        <v>433039</v>
      </c>
      <c r="E7" s="14" t="n">
        <f>D7/$D$7*100</f>
        <v>100</v>
      </c>
      <c r="F7" s="9" t="n">
        <v>409899</v>
      </c>
      <c r="G7" s="36" t="n">
        <f>F7/$F$7*100</f>
        <v>100</v>
      </c>
      <c r="J7" s="25"/>
      <c r="K7" s="25"/>
      <c r="L7" s="25"/>
      <c r="N7" s="25"/>
    </row>
    <row r="8" ht="12.75" customHeight="1">
      <c r="A8" s="24" t="s">
        <v>27</v>
      </c>
      <c r="B8" s="9" t="n">
        <v>18861</v>
      </c>
      <c r="C8" s="14" t="n">
        <f t="shared" ref="C8:C17" si="0">B8/$B$7*100</f>
        <v>2.2375311114221925</v>
      </c>
      <c r="D8" s="25" t="n">
        <v>11056</v>
      </c>
      <c r="E8" s="26" t="n">
        <f t="shared" ref="E8:E17" si="1">D8/$D$7*100</f>
        <v>2.5531187722122026</v>
      </c>
      <c r="F8" s="25" t="n">
        <v>7805</v>
      </c>
      <c r="G8" s="26" t="n">
        <f t="shared" ref="G8:G17" si="2">F8/$F$7*100</f>
        <v>1.9041276021654114</v>
      </c>
      <c r="J8" s="25"/>
      <c r="K8" s="25"/>
      <c r="L8" s="25"/>
      <c r="N8" s="25"/>
    </row>
    <row r="9" ht="12.75" customHeight="1">
      <c r="A9" s="24" t="s">
        <v>12</v>
      </c>
      <c r="B9" s="9" t="n">
        <v>60104</v>
      </c>
      <c r="C9" s="14" t="n">
        <f t="shared" si="0"/>
        <v>7.1302990255511078</v>
      </c>
      <c r="D9" s="25" t="n">
        <v>30373</v>
      </c>
      <c r="E9" s="26" t="n">
        <f t="shared" si="1"/>
        <v>7.0139179150145834</v>
      </c>
      <c r="F9" s="25" t="n">
        <v>29731</v>
      </c>
      <c r="G9" s="26" t="n">
        <f t="shared" si="2"/>
        <v>7.2532501909006859</v>
      </c>
      <c r="J9" s="25"/>
      <c r="K9" s="25"/>
      <c r="L9" s="25"/>
      <c r="N9" s="25"/>
    </row>
    <row r="10" ht="12.75" customHeight="1">
      <c r="A10" s="24" t="s">
        <v>13</v>
      </c>
      <c r="B10" s="9" t="n">
        <v>104685</v>
      </c>
      <c r="C10" s="14" t="n">
        <f t="shared" si="0"/>
        <v>12.419062849224973</v>
      </c>
      <c r="D10" s="25" t="n">
        <v>52884</v>
      </c>
      <c r="E10" s="26" t="n">
        <f t="shared" si="1"/>
        <v>12.212294966504171</v>
      </c>
      <c r="F10" s="25" t="n">
        <v>51801</v>
      </c>
      <c r="G10" s="26" t="n">
        <f t="shared" si="2"/>
        <v>12.637503384980203</v>
      </c>
      <c r="J10" s="25"/>
      <c r="K10" s="25"/>
      <c r="L10" s="25"/>
      <c r="N10" s="25"/>
    </row>
    <row r="11" ht="12.75" customHeight="1">
      <c r="A11" s="24" t="s">
        <v>14</v>
      </c>
      <c r="B11" s="9" t="n">
        <v>111191</v>
      </c>
      <c r="C11" s="14" t="n">
        <f t="shared" si="0"/>
        <v>13.190887111507607</v>
      </c>
      <c r="D11" s="25" t="n">
        <v>58859</v>
      </c>
      <c r="E11" s="26" t="n">
        <f t="shared" si="1"/>
        <v>13.592078311653221</v>
      </c>
      <c r="F11" s="25" t="n">
        <v>52332</v>
      </c>
      <c r="G11" s="26" t="n">
        <f t="shared" si="2"/>
        <v>12.7670474921871</v>
      </c>
      <c r="J11" s="25"/>
      <c r="K11" s="25"/>
      <c r="L11" s="25"/>
      <c r="N11" s="25"/>
    </row>
    <row r="12" ht="12.75" customHeight="1">
      <c r="A12" s="24" t="s">
        <v>15</v>
      </c>
      <c r="B12" s="9" t="n">
        <v>108238</v>
      </c>
      <c r="C12" s="14" t="n">
        <f t="shared" si="0"/>
        <v>12.840564786496753</v>
      </c>
      <c r="D12" s="25" t="n">
        <v>56783</v>
      </c>
      <c r="E12" s="26" t="n">
        <f t="shared" si="1"/>
        <v>13.112675763614826</v>
      </c>
      <c r="F12" s="25" t="n">
        <v>51455</v>
      </c>
      <c r="G12" s="26" t="n">
        <f t="shared" si="2"/>
        <v>12.553092347139172</v>
      </c>
      <c r="J12" s="25"/>
      <c r="K12" s="25"/>
      <c r="L12" s="25"/>
      <c r="N12" s="25"/>
    </row>
    <row r="13" ht="12.75" customHeight="1">
      <c r="A13" s="24" t="s">
        <v>16</v>
      </c>
      <c r="B13" s="9" t="n">
        <v>99238</v>
      </c>
      <c r="C13" s="14" t="n">
        <f t="shared" si="0"/>
        <v>11.77287060258287</v>
      </c>
      <c r="D13" s="25" t="n">
        <v>50454</v>
      </c>
      <c r="E13" s="26" t="n">
        <f t="shared" si="1"/>
        <v>11.651144585129746</v>
      </c>
      <c r="F13" s="25" t="n">
        <v>48784</v>
      </c>
      <c r="G13" s="26" t="n">
        <f t="shared" si="2"/>
        <v>11.901468410510882</v>
      </c>
      <c r="J13" s="25"/>
      <c r="K13" s="25"/>
      <c r="L13" s="25"/>
      <c r="N13" s="25"/>
    </row>
    <row r="14" ht="12.75" customHeight="1">
      <c r="A14" s="24" t="s">
        <v>17</v>
      </c>
      <c r="B14" s="9" t="n">
        <v>102897</v>
      </c>
      <c r="C14" s="14" t="n">
        <f t="shared" si="0"/>
        <v>12.206947604687416</v>
      </c>
      <c r="D14" s="25" t="n">
        <v>49969</v>
      </c>
      <c r="E14" s="26" t="n">
        <f t="shared" si="1"/>
        <v>11.539145434937732</v>
      </c>
      <c r="F14" s="25" t="n">
        <v>52928</v>
      </c>
      <c r="G14" s="26" t="n">
        <f t="shared" si="2"/>
        <v>12.912449164306331</v>
      </c>
      <c r="J14" s="25"/>
      <c r="K14" s="25"/>
      <c r="L14" s="25"/>
      <c r="N14" s="25"/>
    </row>
    <row r="15" ht="12.75" customHeight="1">
      <c r="A15" s="24" t="s">
        <v>18</v>
      </c>
      <c r="B15" s="9" t="n">
        <v>109630</v>
      </c>
      <c r="C15" s="14" t="n">
        <f t="shared" si="0"/>
        <v>13.005701486942101</v>
      </c>
      <c r="D15" s="25" t="n">
        <v>53492</v>
      </c>
      <c r="E15" s="26" t="n">
        <f t="shared" si="1"/>
        <v>12.352698024889214</v>
      </c>
      <c r="F15" s="25" t="n">
        <v>56138</v>
      </c>
      <c r="G15" s="26" t="n">
        <f t="shared" si="2"/>
        <v>13.695568908438421</v>
      </c>
      <c r="J15" s="25"/>
      <c r="K15" s="25"/>
      <c r="L15" s="25"/>
      <c r="N15" s="25"/>
    </row>
    <row r="16" ht="12.75" customHeight="1">
      <c r="A16" s="24" t="s">
        <v>19</v>
      </c>
      <c r="B16" s="9" t="n">
        <v>92389</v>
      </c>
      <c r="C16" s="14" t="n">
        <f t="shared" si="0"/>
        <v>10.960355328624406</v>
      </c>
      <c r="D16" s="25" t="n">
        <v>45201</v>
      </c>
      <c r="E16" s="26" t="n">
        <f t="shared" si="1"/>
        <v>10.438089871812933</v>
      </c>
      <c r="F16" s="25" t="n">
        <v>47188</v>
      </c>
      <c r="G16" s="26" t="n">
        <f t="shared" si="2"/>
        <v>11.512104201278852</v>
      </c>
      <c r="J16" s="25"/>
      <c r="K16" s="25"/>
      <c r="L16" s="25"/>
      <c r="N16" s="25"/>
    </row>
    <row r="17" ht="12.75" customHeight="1">
      <c r="A17" s="27" t="s">
        <v>20</v>
      </c>
      <c r="B17" s="28" t="n">
        <v>35705</v>
      </c>
      <c r="C17" s="2" t="n">
        <f t="shared" si="0"/>
        <v>4.2357800929605736</v>
      </c>
      <c r="D17" s="3" t="n">
        <v>23968</v>
      </c>
      <c r="E17" s="4" t="n">
        <f t="shared" si="1"/>
        <v>5.5348363542313743</v>
      </c>
      <c r="F17" s="3" t="n">
        <v>11737</v>
      </c>
      <c r="G17" s="4" t="n">
        <f t="shared" si="2"/>
        <v>2.8633882980929446</v>
      </c>
      <c r="J17" s="25"/>
      <c r="K17" s="25"/>
      <c r="L17" s="25"/>
      <c r="N17" s="25"/>
    </row>
    <row r="18" ht="11.4" customHeight="1">
      <c r="A18" s="39" t="s">
        <v>21</v>
      </c>
      <c r="B18" s="39"/>
      <c r="C18" s="39"/>
      <c r="D18" s="39"/>
      <c r="E18" s="39"/>
      <c r="F18" s="39"/>
      <c r="G18" s="39"/>
    </row>
    <row r="19" ht="12.75" customHeight="1">
      <c r="A19" s="38"/>
      <c r="B19" s="38"/>
      <c r="C19" s="38"/>
      <c r="D19" s="38"/>
      <c r="E19" s="38"/>
      <c r="F19" s="38"/>
      <c r="G19" s="38"/>
    </row>
  </sheetData>
  <mergeCells count="8">
    <mergeCell ref="A19:G19"/>
    <mergeCell ref="A3:A6"/>
    <mergeCell ref="B3:C5"/>
    <mergeCell ref="D3:G3"/>
    <mergeCell ref="D4:G4"/>
    <mergeCell ref="D5:E5"/>
    <mergeCell ref="F5:G5"/>
    <mergeCell ref="A18:G18"/>
  </mergeCells>
  <pageMargins left="0.78740157480314965" right="0.78740157480314965" top="0.98425196850393704" bottom="0.98425196850393704" header="0.51181102362204722" footer="0.51181102362204722"/>
  <pageSetup paperSize="9" orientation="landscape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8.66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41</v>
      </c>
      <c r="B2" s="15"/>
      <c r="C2" s="15"/>
      <c r="D2" s="15"/>
      <c r="E2" s="15"/>
      <c r="F2" s="16" t="s">
        <v>1</v>
      </c>
      <c r="G2" s="16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</row>
    <row r="4" ht="12.75" customHeight="1">
      <c r="A4" s="18"/>
      <c r="B4" s="21"/>
      <c r="C4" s="18"/>
      <c r="D4" s="6" t="s">
        <v>5</v>
      </c>
      <c r="E4" s="23"/>
      <c r="F4" s="23"/>
      <c r="G4" s="23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8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34" t="s">
        <v>36</v>
      </c>
      <c r="B7" s="9" t="n">
        <v>869034</v>
      </c>
      <c r="C7" s="14" t="n">
        <v>100</v>
      </c>
      <c r="D7" s="9" t="n">
        <v>448871</v>
      </c>
      <c r="E7" s="40" t="n">
        <v>100</v>
      </c>
      <c r="F7" s="9" t="n">
        <v>420163</v>
      </c>
      <c r="G7" s="40" t="n">
        <v>100</v>
      </c>
    </row>
    <row r="8" ht="12.75" customHeight="1">
      <c r="A8" s="24" t="s">
        <v>27</v>
      </c>
      <c r="B8" s="9" t="n">
        <v>19616</v>
      </c>
      <c r="C8" s="14" t="n">
        <v>2.2574594663015088</v>
      </c>
      <c r="D8" s="25" t="n">
        <v>11419</v>
      </c>
      <c r="E8" s="41" t="n">
        <v>2.5441721303988469</v>
      </c>
      <c r="F8" s="25" t="n">
        <v>8197</v>
      </c>
      <c r="G8" s="26" t="n">
        <v>1.9511568184576864</v>
      </c>
    </row>
    <row r="9" ht="12.75" customHeight="1">
      <c r="A9" s="24" t="s">
        <v>12</v>
      </c>
      <c r="B9" s="9" t="n">
        <v>63628</v>
      </c>
      <c r="C9" s="14" t="n">
        <v>7.3220717351529867</v>
      </c>
      <c r="D9" s="25" t="n">
        <v>32445</v>
      </c>
      <c r="E9" s="41" t="n">
        <v>7.2286123568346223</v>
      </c>
      <c r="F9" s="25" t="n">
        <v>31183</v>
      </c>
      <c r="G9" s="26" t="n">
        <v>7.4219168366411914</v>
      </c>
    </row>
    <row r="10" ht="12.75" customHeight="1">
      <c r="A10" s="24" t="s">
        <v>13</v>
      </c>
      <c r="B10" s="9" t="n">
        <v>107703</v>
      </c>
      <c r="C10" s="14" t="n">
        <v>12.392897828613512</v>
      </c>
      <c r="D10" s="25" t="n">
        <v>54594</v>
      </c>
      <c r="E10" s="41" t="n">
        <v>12.162345806905801</v>
      </c>
      <c r="F10" s="25" t="n">
        <v>53109</v>
      </c>
      <c r="G10" s="26" t="n">
        <v>12.639202591387589</v>
      </c>
    </row>
    <row r="11" ht="12.75" customHeight="1">
      <c r="A11" s="24" t="s">
        <v>14</v>
      </c>
      <c r="B11" s="9" t="n">
        <v>115607</v>
      </c>
      <c r="C11" s="14" t="n">
        <v>13.302532708882318</v>
      </c>
      <c r="D11" s="25" t="n">
        <v>61624</v>
      </c>
      <c r="E11" s="41" t="n">
        <v>13.72850430749283</v>
      </c>
      <c r="F11" s="25" t="n">
        <v>53983</v>
      </c>
      <c r="G11" s="26" t="n">
        <v>12.847456094211504</v>
      </c>
    </row>
    <row r="12" ht="12.75" customHeight="1">
      <c r="A12" s="24" t="s">
        <v>15</v>
      </c>
      <c r="B12" s="9" t="n">
        <v>110374</v>
      </c>
      <c r="C12" s="14" t="n">
        <v>12.700712288413518</v>
      </c>
      <c r="D12" s="25" t="n">
        <v>58399</v>
      </c>
      <c r="E12" s="41" t="n">
        <v>13.01003188012538</v>
      </c>
      <c r="F12" s="25" t="n">
        <v>51975</v>
      </c>
      <c r="G12" s="26" t="n">
        <v>12.3702580677407</v>
      </c>
    </row>
    <row r="13" ht="12.75" customHeight="1">
      <c r="A13" s="24" t="s">
        <v>16</v>
      </c>
      <c r="B13" s="9" t="n">
        <v>104020</v>
      </c>
      <c r="C13" s="14" t="n">
        <v>11.969322117763484</v>
      </c>
      <c r="D13" s="25" t="n">
        <v>53196</v>
      </c>
      <c r="E13" s="41" t="n">
        <v>11.851119146120583</v>
      </c>
      <c r="F13" s="25" t="n">
        <v>50824</v>
      </c>
      <c r="G13" s="26" t="n">
        <v>12.095601448016357</v>
      </c>
    </row>
    <row r="14" ht="12.75" customHeight="1">
      <c r="A14" s="24" t="s">
        <v>17</v>
      </c>
      <c r="B14" s="9" t="n">
        <v>102743</v>
      </c>
      <c r="C14" s="14" t="n">
        <v>11.822376672842134</v>
      </c>
      <c r="D14" s="25" t="n">
        <v>50317</v>
      </c>
      <c r="E14" s="41" t="n">
        <v>11.209060995524307</v>
      </c>
      <c r="F14" s="25" t="n">
        <v>52426</v>
      </c>
      <c r="G14" s="26" t="n">
        <v>12.477597873196228</v>
      </c>
    </row>
    <row r="15" ht="12.75" customHeight="1">
      <c r="A15" s="24" t="s">
        <v>18</v>
      </c>
      <c r="B15" s="9" t="n">
        <v>110396</v>
      </c>
      <c r="C15" s="14" t="n">
        <v>12.703358917413668</v>
      </c>
      <c r="D15" s="25" t="n">
        <v>53673</v>
      </c>
      <c r="E15" s="41" t="n">
        <v>11.957609012874579</v>
      </c>
      <c r="F15" s="25" t="n">
        <v>56723</v>
      </c>
      <c r="G15" s="26" t="n">
        <v>13.500063071060856</v>
      </c>
    </row>
    <row r="16" ht="12.75" customHeight="1">
      <c r="A16" s="24" t="s">
        <v>19</v>
      </c>
      <c r="B16" s="9" t="n">
        <v>96674</v>
      </c>
      <c r="C16" s="14" t="n">
        <v>11.123666616802643</v>
      </c>
      <c r="D16" s="25" t="n">
        <v>47407</v>
      </c>
      <c r="E16" s="41" t="n">
        <v>10.560096598339381</v>
      </c>
      <c r="F16" s="25" t="n">
        <v>49267</v>
      </c>
      <c r="G16" s="26" t="n">
        <v>11.725743227001079</v>
      </c>
    </row>
    <row r="17" ht="12.75" customHeight="1">
      <c r="A17" s="27" t="s">
        <v>20</v>
      </c>
      <c r="B17" s="28" t="n">
        <v>38273</v>
      </c>
      <c r="C17" s="2" t="n">
        <v>4.4056016478142297</v>
      </c>
      <c r="D17" s="3" t="n">
        <v>25797</v>
      </c>
      <c r="E17" s="42" t="n">
        <v>5.7484477653836645</v>
      </c>
      <c r="F17" s="3" t="n">
        <v>12476</v>
      </c>
      <c r="G17" s="4" t="n">
        <v>2.9710039722868138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</sheetData>
  <mergeCells count="9">
    <mergeCell ref="A18:G18"/>
    <mergeCell ref="A2:E2"/>
    <mergeCell ref="F2:G2"/>
    <mergeCell ref="A3:A6"/>
    <mergeCell ref="B3:C5"/>
    <mergeCell ref="D3:G3"/>
    <mergeCell ref="D4:G4"/>
    <mergeCell ref="D5:E5"/>
    <mergeCell ref="F5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18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42</v>
      </c>
      <c r="B2" s="15"/>
      <c r="C2" s="15"/>
      <c r="D2" s="15"/>
      <c r="E2" s="15"/>
      <c r="F2" s="16" t="s">
        <v>1</v>
      </c>
      <c r="G2" s="16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</row>
    <row r="4" ht="12.75" customHeight="1">
      <c r="A4" s="18"/>
      <c r="B4" s="21"/>
      <c r="C4" s="18"/>
      <c r="D4" s="6" t="s">
        <v>5</v>
      </c>
      <c r="E4" s="23"/>
      <c r="F4" s="23"/>
      <c r="G4" s="23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8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34" t="s">
        <v>36</v>
      </c>
      <c r="B7" s="9" t="n">
        <v>897849</v>
      </c>
      <c r="C7" s="14" t="n">
        <f>B7/$B$7*100</f>
        <v>100</v>
      </c>
      <c r="D7" s="9" t="n">
        <v>463697</v>
      </c>
      <c r="E7" s="43" t="n">
        <f t="shared" ref="E7:E17" si="0">D7/$D$7*100</f>
        <v>100</v>
      </c>
      <c r="F7" s="9" t="n">
        <v>434152</v>
      </c>
      <c r="G7" s="43" t="n">
        <f t="shared" ref="G7:G17" si="1">F7/$F$7*100</f>
        <v>100</v>
      </c>
      <c r="I7" s="25"/>
      <c r="J7" s="25"/>
      <c r="K7" s="25"/>
      <c r="M7" s="25"/>
    </row>
    <row r="8" ht="12.75" customHeight="1">
      <c r="A8" s="24" t="s">
        <v>27</v>
      </c>
      <c r="B8" s="9" t="n">
        <v>20746</v>
      </c>
      <c r="C8" s="14" t="n">
        <f>B8/$B$7*100</f>
        <v>2.3106335252364261</v>
      </c>
      <c r="D8" s="25" t="n">
        <v>11980</v>
      </c>
      <c r="E8" s="41" t="n">
        <f t="shared" si="0"/>
        <v>2.5835836764093791</v>
      </c>
      <c r="F8" s="25" t="n">
        <v>8766</v>
      </c>
      <c r="G8" s="41" t="n">
        <f t="shared" si="1"/>
        <v>2.0191085149901418</v>
      </c>
      <c r="H8" s="26"/>
      <c r="I8" s="26"/>
      <c r="J8" s="26"/>
      <c r="K8" s="26"/>
      <c r="L8" s="26"/>
      <c r="M8" s="26"/>
    </row>
    <row r="9" ht="12.75" customHeight="1">
      <c r="A9" s="24" t="s">
        <v>12</v>
      </c>
      <c r="B9" s="9" t="n">
        <v>66823</v>
      </c>
      <c r="C9" s="14" t="n">
        <f>B9/$B$7*100</f>
        <v>7.4425655093451129</v>
      </c>
      <c r="D9" s="25" t="n">
        <v>34046</v>
      </c>
      <c r="E9" s="41" t="n">
        <f t="shared" si="0"/>
        <v>7.3422946449944684</v>
      </c>
      <c r="F9" s="25" t="n">
        <v>32777</v>
      </c>
      <c r="G9" s="41" t="n">
        <f t="shared" si="1"/>
        <v>7.5496600269030196</v>
      </c>
      <c r="H9" s="26"/>
      <c r="I9" s="26"/>
      <c r="J9" s="26"/>
      <c r="K9" s="26"/>
      <c r="L9" s="26"/>
      <c r="M9" s="26"/>
    </row>
    <row r="10" ht="12.75" customHeight="1">
      <c r="A10" s="24" t="s">
        <v>13</v>
      </c>
      <c r="B10" s="9" t="n">
        <v>110728</v>
      </c>
      <c r="C10" s="14" t="n">
        <f>B10/$B$7*100</f>
        <v>12.33258599163111</v>
      </c>
      <c r="D10" s="25" t="n">
        <v>56063</v>
      </c>
      <c r="E10" s="41" t="n">
        <f t="shared" si="0"/>
        <v>12.090438368158516</v>
      </c>
      <c r="F10" s="25" t="n">
        <v>54665</v>
      </c>
      <c r="G10" s="41" t="n">
        <f t="shared" si="1"/>
        <v>12.591212294311669</v>
      </c>
      <c r="H10" s="26"/>
      <c r="I10" s="26"/>
      <c r="J10" s="26"/>
      <c r="K10" s="26"/>
      <c r="L10" s="26"/>
      <c r="M10" s="26"/>
    </row>
    <row r="11" ht="12.75" customHeight="1">
      <c r="A11" s="24" t="s">
        <v>14</v>
      </c>
      <c r="B11" s="9" t="n">
        <v>119614</v>
      </c>
      <c r="C11" s="14" t="n">
        <f>B11/$B$7*100</f>
        <v>13.322284704889128</v>
      </c>
      <c r="D11" s="25" t="n">
        <v>63693</v>
      </c>
      <c r="E11" s="41" t="n">
        <f t="shared" si="0"/>
        <v>13.735909440863322</v>
      </c>
      <c r="F11" s="25" t="n">
        <v>55921</v>
      </c>
      <c r="G11" s="41" t="n">
        <f t="shared" si="1"/>
        <v>12.880511894451713</v>
      </c>
      <c r="H11" s="26"/>
      <c r="I11" s="26"/>
      <c r="J11" s="26"/>
      <c r="K11" s="26"/>
      <c r="L11" s="26"/>
      <c r="M11" s="26"/>
    </row>
    <row r="12" ht="12.75" customHeight="1">
      <c r="A12" s="24" t="s">
        <v>15</v>
      </c>
      <c r="B12" s="9" t="n">
        <v>113383</v>
      </c>
      <c r="C12" s="14" t="n">
        <f t="shared" ref="C12" si="2">B12/$B$7*100</f>
        <v>12.628292730737575</v>
      </c>
      <c r="D12" s="25" t="n">
        <v>59823</v>
      </c>
      <c r="E12" s="41" t="n">
        <f t="shared" si="0"/>
        <v>12.901312710670975</v>
      </c>
      <c r="F12" s="25" t="n">
        <v>53560</v>
      </c>
      <c r="G12" s="41" t="n">
        <f t="shared" si="1"/>
        <v>12.336693139729864</v>
      </c>
      <c r="H12" s="26"/>
      <c r="I12" s="26"/>
      <c r="J12" s="26"/>
      <c r="K12" s="26"/>
      <c r="L12" s="26"/>
      <c r="M12" s="26"/>
    </row>
    <row r="13" ht="12.75" customHeight="1">
      <c r="A13" s="24" t="s">
        <v>16</v>
      </c>
      <c r="B13" s="9" t="n">
        <v>109448</v>
      </c>
      <c r="C13" s="14" t="n">
        <f>B13/$B$7*100</f>
        <v>12.190023043963963</v>
      </c>
      <c r="D13" s="25" t="n">
        <v>55796</v>
      </c>
      <c r="E13" s="41" t="n">
        <f t="shared" si="0"/>
        <v>12.032857663517341</v>
      </c>
      <c r="F13" s="25" t="n">
        <v>53652</v>
      </c>
      <c r="G13" s="41" t="n">
        <f t="shared" si="1"/>
        <v>12.357883874771968</v>
      </c>
      <c r="H13" s="26"/>
      <c r="I13" s="26"/>
      <c r="J13" s="26"/>
      <c r="K13" s="26"/>
      <c r="L13" s="26"/>
      <c r="M13" s="26"/>
    </row>
    <row r="14" ht="12.75" customHeight="1">
      <c r="A14" s="24" t="s">
        <v>17</v>
      </c>
      <c r="B14" s="9" t="n">
        <v>103646</v>
      </c>
      <c r="C14" s="14" t="n">
        <f>B14/$B$7*100</f>
        <v>11.543811932741473</v>
      </c>
      <c r="D14" s="25" t="n">
        <v>50916</v>
      </c>
      <c r="E14" s="41" t="n">
        <f t="shared" si="0"/>
        <v>10.980446282809678</v>
      </c>
      <c r="F14" s="25" t="n">
        <v>52730</v>
      </c>
      <c r="G14" s="41" t="n">
        <f t="shared" si="1"/>
        <v>12.145515856197829</v>
      </c>
      <c r="H14" s="26"/>
      <c r="I14" s="26"/>
      <c r="J14" s="26"/>
      <c r="K14" s="26"/>
      <c r="L14" s="26"/>
      <c r="M14" s="26"/>
    </row>
    <row r="15" ht="12.75" customHeight="1">
      <c r="A15" s="24" t="s">
        <v>18</v>
      </c>
      <c r="B15" s="9" t="n">
        <v>110777</v>
      </c>
      <c r="C15" s="14" t="n">
        <f>B15/$B$7*100</f>
        <v>12.338043479471493</v>
      </c>
      <c r="D15" s="25" t="n">
        <v>53455</v>
      </c>
      <c r="E15" s="41" t="n">
        <f t="shared" si="0"/>
        <v>11.528002122075407</v>
      </c>
      <c r="F15" s="25" t="n">
        <v>57322</v>
      </c>
      <c r="G15" s="41" t="n">
        <f t="shared" si="1"/>
        <v>13.203209935690726</v>
      </c>
      <c r="H15" s="26"/>
      <c r="I15" s="26"/>
      <c r="J15" s="26"/>
      <c r="K15" s="26"/>
      <c r="L15" s="26"/>
      <c r="M15" s="26"/>
    </row>
    <row r="16" ht="12.75" customHeight="1">
      <c r="A16" s="24" t="s">
        <v>19</v>
      </c>
      <c r="B16" s="9" t="n">
        <v>101133</v>
      </c>
      <c r="C16" s="14" t="n">
        <f>B16/$B$7*100</f>
        <v>11.263920770641835</v>
      </c>
      <c r="D16" s="25" t="n">
        <v>49595</v>
      </c>
      <c r="E16" s="41" t="n">
        <f t="shared" si="0"/>
        <v>10.695561972581233</v>
      </c>
      <c r="F16" s="25" t="n">
        <v>51538</v>
      </c>
      <c r="G16" s="41" t="n">
        <f t="shared" si="1"/>
        <v>11.870957636956641</v>
      </c>
      <c r="H16" s="26"/>
      <c r="I16" s="26"/>
      <c r="J16" s="26"/>
      <c r="K16" s="26"/>
      <c r="L16" s="26"/>
      <c r="M16" s="26"/>
    </row>
    <row r="17" ht="12.75" customHeight="1">
      <c r="A17" s="27" t="s">
        <v>20</v>
      </c>
      <c r="B17" s="28" t="n">
        <v>41551</v>
      </c>
      <c r="C17" s="2" t="n">
        <f>B17/$B$7*100</f>
        <v>4.6278383113418853</v>
      </c>
      <c r="D17" s="3" t="n">
        <v>28330</v>
      </c>
      <c r="E17" s="42" t="n">
        <f t="shared" si="0"/>
        <v>6.1095931179196761</v>
      </c>
      <c r="F17" s="3" t="n">
        <v>13221</v>
      </c>
      <c r="G17" s="42" t="n">
        <f t="shared" si="1"/>
        <v>3.0452468259964252</v>
      </c>
      <c r="H17" s="26"/>
      <c r="I17" s="26"/>
      <c r="J17" s="26"/>
      <c r="K17" s="26"/>
      <c r="L17" s="26"/>
      <c r="M17" s="26"/>
    </row>
    <row r="18" ht="12.75" customHeight="1">
      <c r="A18" s="11" t="s">
        <v>43</v>
      </c>
      <c r="B18" s="11"/>
      <c r="C18" s="11"/>
      <c r="D18" s="1"/>
      <c r="E18" s="1"/>
      <c r="F18" s="1"/>
      <c r="G18" s="1"/>
    </row>
    <row r="19" ht="12.75" customHeight="1">
      <c r="A19" s="38"/>
      <c r="B19" s="38"/>
      <c r="C19" s="38"/>
      <c r="D19" s="38"/>
      <c r="E19" s="38"/>
      <c r="F19" s="38"/>
      <c r="G19" s="38"/>
    </row>
    <row r="20" ht="12.75" customHeight="1">
      <c r="A20" s="38"/>
      <c r="B20" s="38"/>
      <c r="C20" s="38"/>
      <c r="D20" s="38"/>
      <c r="E20" s="38"/>
      <c r="F20" s="38"/>
      <c r="G20" s="38"/>
    </row>
    <row r="25" ht="12.75" customHeight="1">
      <c r="B25" s="24"/>
    </row>
    <row r="26" ht="12.75" customHeight="1">
      <c r="B26" s="24"/>
    </row>
    <row r="27" ht="12.75" customHeight="1">
      <c r="B27" s="24"/>
    </row>
    <row r="28" ht="12.75" customHeight="1">
      <c r="B28" s="24"/>
    </row>
    <row r="29" ht="12.75" customHeight="1">
      <c r="B29" s="24"/>
    </row>
    <row r="30" ht="12.75" customHeight="1">
      <c r="B30" s="24"/>
    </row>
    <row r="31" ht="12.75" customHeight="1">
      <c r="B31" s="24"/>
    </row>
    <row r="32" ht="12.75" customHeight="1">
      <c r="B32" s="24"/>
    </row>
    <row r="33" ht="12.75" customHeight="1">
      <c r="B33" s="24"/>
    </row>
    <row r="34" ht="12.75" customHeight="1">
      <c r="B34" s="24"/>
    </row>
    <row r="35" ht="12.75" customHeight="1">
      <c r="B35" s="24"/>
    </row>
    <row r="36" ht="12.75" customHeight="1">
      <c r="B36" s="24"/>
    </row>
    <row r="37" ht="12.75" customHeight="1">
      <c r="B37" s="24"/>
    </row>
  </sheetData>
  <mergeCells count="11">
    <mergeCell ref="A18:G18"/>
    <mergeCell ref="A19:G19"/>
    <mergeCell ref="A20:G20"/>
    <mergeCell ref="A2:E2"/>
    <mergeCell ref="F2:G2"/>
    <mergeCell ref="A3:A6"/>
    <mergeCell ref="B3:C5"/>
    <mergeCell ref="D3:G3"/>
    <mergeCell ref="D4:G4"/>
    <mergeCell ref="D5:E5"/>
    <mergeCell ref="F5:G5"/>
  </mergeCells>
  <pageMargins left="0.78740157480314965" right="0.78740157480314965" top="0.98425196850393704" bottom="0.98425196850393704" header="0.51181102362204722" footer="0.51181102362204722"/>
  <pageSetup paperSize="9" orientation="landscape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18.332031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44</v>
      </c>
      <c r="B2" s="15"/>
      <c r="C2" s="15"/>
      <c r="D2" s="15"/>
      <c r="E2" s="15"/>
      <c r="F2" s="16" t="s">
        <v>1</v>
      </c>
      <c r="G2" s="16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</row>
    <row r="4" ht="12.75" customHeight="1">
      <c r="A4" s="18"/>
      <c r="B4" s="21"/>
      <c r="C4" s="18"/>
      <c r="D4" s="6" t="s">
        <v>5</v>
      </c>
      <c r="E4" s="23"/>
      <c r="F4" s="23"/>
      <c r="G4" s="23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8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34" t="s">
        <v>36</v>
      </c>
      <c r="B7" s="9" t="n">
        <v>914591</v>
      </c>
      <c r="C7" s="14" t="n">
        <f>B7/$B$7*100</f>
        <v>100</v>
      </c>
      <c r="D7" s="9" t="n">
        <v>471809</v>
      </c>
      <c r="E7" s="43" t="n">
        <f t="shared" ref="E7:E17" si="0">D7/$D$7*100</f>
        <v>100</v>
      </c>
      <c r="F7" s="9" t="n">
        <v>442782</v>
      </c>
      <c r="G7" s="43" t="n">
        <f t="shared" ref="G7:G17" si="1">F7/$F$7*100</f>
        <v>100</v>
      </c>
      <c r="I7" s="25"/>
      <c r="J7" s="25"/>
      <c r="K7" s="25"/>
      <c r="M7" s="25"/>
    </row>
    <row r="8" ht="12.75" customHeight="1">
      <c r="A8" s="24" t="s">
        <v>27</v>
      </c>
      <c r="B8" s="9" t="n">
        <v>21376</v>
      </c>
      <c r="C8" s="14" t="n">
        <f>B8/$B$7*100</f>
        <v>2.3372195877720205</v>
      </c>
      <c r="D8" s="25" t="n">
        <v>12328</v>
      </c>
      <c r="E8" s="41" t="n">
        <f t="shared" si="0"/>
        <v>2.6129217543539864</v>
      </c>
      <c r="F8" s="25" t="n">
        <v>9048</v>
      </c>
      <c r="G8" s="41" t="n">
        <f t="shared" si="1"/>
        <v>2.043443500413296</v>
      </c>
      <c r="H8" s="26"/>
      <c r="I8" s="26"/>
      <c r="J8" s="26"/>
      <c r="K8" s="26"/>
      <c r="L8" s="26"/>
      <c r="M8" s="26"/>
    </row>
    <row r="9" ht="12.75" customHeight="1">
      <c r="A9" s="24" t="s">
        <v>12</v>
      </c>
      <c r="B9" s="9" t="n">
        <v>68196</v>
      </c>
      <c r="C9" s="14" t="n">
        <f>B9/$B$7*100</f>
        <v>7.4564477454949802</v>
      </c>
      <c r="D9" s="25" t="n">
        <v>34598</v>
      </c>
      <c r="E9" s="41" t="n">
        <f t="shared" si="0"/>
        <v>7.3330521461014948</v>
      </c>
      <c r="F9" s="25" t="n">
        <v>33598</v>
      </c>
      <c r="G9" s="41" t="n">
        <f t="shared" si="1"/>
        <v>7.587932662122669</v>
      </c>
      <c r="H9" s="26"/>
      <c r="I9" s="26"/>
      <c r="J9" s="26"/>
      <c r="K9" s="26"/>
      <c r="L9" s="26"/>
      <c r="M9" s="26"/>
    </row>
    <row r="10" ht="12.75" customHeight="1">
      <c r="A10" s="24" t="s">
        <v>13</v>
      </c>
      <c r="B10" s="9" t="n">
        <v>112186</v>
      </c>
      <c r="C10" s="14" t="n">
        <f>B10/$B$7*100</f>
        <v>12.26624797313772</v>
      </c>
      <c r="D10" s="25" t="n">
        <v>56842</v>
      </c>
      <c r="E10" s="41" t="n">
        <f t="shared" si="0"/>
        <v>12.047671833305426</v>
      </c>
      <c r="F10" s="25" t="n">
        <v>55344</v>
      </c>
      <c r="G10" s="41" t="n">
        <f t="shared" si="1"/>
        <v>12.499153082103609</v>
      </c>
      <c r="H10" s="26"/>
      <c r="I10" s="26"/>
      <c r="J10" s="26"/>
      <c r="K10" s="26"/>
      <c r="L10" s="26"/>
      <c r="M10" s="26"/>
    </row>
    <row r="11" ht="12.75" customHeight="1">
      <c r="A11" s="24" t="s">
        <v>14</v>
      </c>
      <c r="B11" s="9" t="n">
        <v>121571</v>
      </c>
      <c r="C11" s="14" t="n">
        <f>B11/$B$7*100</f>
        <v>13.292389712997393</v>
      </c>
      <c r="D11" s="25" t="n">
        <v>64525</v>
      </c>
      <c r="E11" s="41" t="n">
        <f t="shared" si="0"/>
        <v>13.676085025932103</v>
      </c>
      <c r="F11" s="25" t="n">
        <v>57046</v>
      </c>
      <c r="G11" s="41" t="n">
        <f t="shared" si="1"/>
        <v>12.883540884679142</v>
      </c>
      <c r="H11" s="26"/>
      <c r="I11" s="26"/>
      <c r="J11" s="26"/>
      <c r="K11" s="26"/>
      <c r="L11" s="26"/>
      <c r="M11" s="26"/>
    </row>
    <row r="12" ht="12.75" customHeight="1">
      <c r="A12" s="24" t="s">
        <v>15</v>
      </c>
      <c r="B12" s="9" t="n">
        <v>116271</v>
      </c>
      <c r="C12" s="14" t="n">
        <f t="shared" ref="C12" si="2">B12/$B$7*100</f>
        <v>12.712895709666943</v>
      </c>
      <c r="D12" s="25" t="n">
        <v>61259</v>
      </c>
      <c r="E12" s="41" t="n">
        <f t="shared" si="0"/>
        <v>12.983855755189069</v>
      </c>
      <c r="F12" s="25" t="n">
        <v>55012</v>
      </c>
      <c r="G12" s="41" t="n">
        <f t="shared" si="1"/>
        <v>12.424172617676419</v>
      </c>
      <c r="H12" s="26"/>
      <c r="I12" s="26"/>
      <c r="J12" s="26"/>
      <c r="K12" s="26"/>
      <c r="L12" s="26"/>
      <c r="M12" s="26"/>
    </row>
    <row r="13" ht="12.75" customHeight="1">
      <c r="A13" s="24" t="s">
        <v>16</v>
      </c>
      <c r="B13" s="9" t="n">
        <v>113045</v>
      </c>
      <c r="C13" s="14" t="n">
        <f>B13/$B$7*100</f>
        <v>12.360169737073729</v>
      </c>
      <c r="D13" s="25" t="n">
        <v>57396</v>
      </c>
      <c r="E13" s="41" t="n">
        <f t="shared" si="0"/>
        <v>12.165092230118542</v>
      </c>
      <c r="F13" s="25" t="n">
        <v>55649</v>
      </c>
      <c r="G13" s="41" t="n">
        <f t="shared" si="1"/>
        <v>12.56803573767678</v>
      </c>
      <c r="H13" s="26"/>
      <c r="I13" s="26"/>
      <c r="J13" s="26"/>
      <c r="K13" s="26"/>
      <c r="L13" s="26"/>
      <c r="M13" s="26"/>
    </row>
    <row r="14" ht="12.75" customHeight="1">
      <c r="A14" s="24" t="s">
        <v>17</v>
      </c>
      <c r="B14" s="9" t="n">
        <v>103915</v>
      </c>
      <c r="C14" s="14" t="n">
        <f>B14/$B$7*100</f>
        <v>11.361909312468633</v>
      </c>
      <c r="D14" s="25" t="n">
        <v>51080</v>
      </c>
      <c r="E14" s="41" t="n">
        <f t="shared" si="0"/>
        <v>10.826414926379107</v>
      </c>
      <c r="F14" s="25" t="n">
        <v>52835</v>
      </c>
      <c r="G14" s="41" t="n">
        <f t="shared" si="1"/>
        <v>11.932508548224634</v>
      </c>
      <c r="H14" s="26"/>
      <c r="I14" s="26"/>
      <c r="J14" s="26"/>
      <c r="K14" s="26"/>
      <c r="L14" s="26"/>
      <c r="M14" s="26"/>
    </row>
    <row r="15" ht="12.75" customHeight="1">
      <c r="A15" s="24" t="s">
        <v>18</v>
      </c>
      <c r="B15" s="9" t="n">
        <v>108728</v>
      </c>
      <c r="C15" s="14" t="n">
        <f>B15/$B$7*100</f>
        <v>11.8881554705874</v>
      </c>
      <c r="D15" s="25" t="n">
        <v>52121</v>
      </c>
      <c r="E15" s="41" t="n">
        <f t="shared" si="0"/>
        <v>11.047055058296895</v>
      </c>
      <c r="F15" s="25" t="n">
        <v>56607</v>
      </c>
      <c r="G15" s="41" t="n">
        <f t="shared" si="1"/>
        <v>12.78439502960825</v>
      </c>
      <c r="H15" s="26"/>
      <c r="I15" s="26"/>
      <c r="J15" s="26"/>
      <c r="K15" s="26"/>
      <c r="L15" s="26"/>
      <c r="M15" s="26"/>
    </row>
    <row r="16" ht="12.75" customHeight="1">
      <c r="A16" s="24" t="s">
        <v>19</v>
      </c>
      <c r="B16" s="9" t="n">
        <v>103968</v>
      </c>
      <c r="C16" s="14" t="n">
        <f>B16/$B$7*100</f>
        <v>11.367704252501937</v>
      </c>
      <c r="D16" s="25" t="n">
        <v>50742</v>
      </c>
      <c r="E16" s="41" t="n">
        <f t="shared" si="0"/>
        <v>10.754775767312621</v>
      </c>
      <c r="F16" s="25" t="n">
        <v>53226</v>
      </c>
      <c r="G16" s="41" t="n">
        <f t="shared" si="1"/>
        <v>12.020813854221716</v>
      </c>
      <c r="H16" s="26"/>
      <c r="I16" s="26"/>
      <c r="J16" s="26"/>
      <c r="K16" s="26"/>
      <c r="L16" s="26"/>
      <c r="M16" s="26"/>
    </row>
    <row r="17" ht="12.75" customHeight="1">
      <c r="A17" s="27" t="s">
        <v>20</v>
      </c>
      <c r="B17" s="28" t="n">
        <v>45335</v>
      </c>
      <c r="C17" s="2" t="n">
        <f>B17/$B$7*100</f>
        <v>4.9568604982992399</v>
      </c>
      <c r="D17" s="3" t="n">
        <v>30918</v>
      </c>
      <c r="E17" s="42" t="n">
        <f t="shared" si="0"/>
        <v>6.5530755030107528</v>
      </c>
      <c r="F17" s="3" t="n">
        <v>14417</v>
      </c>
      <c r="G17" s="42" t="n">
        <f t="shared" si="1"/>
        <v>3.2560040832734845</v>
      </c>
      <c r="H17" s="26"/>
      <c r="I17" s="26"/>
      <c r="J17" s="26"/>
      <c r="K17" s="26"/>
      <c r="L17" s="26"/>
      <c r="M17" s="26"/>
    </row>
    <row r="18" ht="12.75" customHeight="1">
      <c r="A18" s="11" t="s">
        <v>43</v>
      </c>
      <c r="B18" s="11"/>
      <c r="C18" s="11"/>
      <c r="D18" s="1"/>
      <c r="E18" s="1"/>
      <c r="F18" s="1"/>
      <c r="G18" s="1"/>
    </row>
    <row r="19" ht="12.75" customHeight="1">
      <c r="A19" s="38"/>
      <c r="B19" s="38"/>
      <c r="C19" s="38"/>
      <c r="D19" s="38"/>
      <c r="E19" s="38"/>
      <c r="F19" s="38"/>
      <c r="G19" s="38"/>
    </row>
    <row r="20" ht="12.75" customHeight="1">
      <c r="A20" s="38"/>
      <c r="B20" s="38"/>
      <c r="C20" s="38"/>
      <c r="D20" s="38"/>
      <c r="E20" s="38"/>
      <c r="F20" s="38"/>
      <c r="G20" s="38"/>
    </row>
    <row r="25" ht="12.75" customHeight="1">
      <c r="B25" s="24"/>
    </row>
    <row r="26" ht="12.75" customHeight="1">
      <c r="B26" s="24"/>
    </row>
    <row r="27" ht="12.75" customHeight="1">
      <c r="B27" s="24"/>
    </row>
    <row r="28" ht="12.75" customHeight="1">
      <c r="B28" s="24"/>
    </row>
    <row r="29" ht="12.75" customHeight="1">
      <c r="B29" s="24"/>
    </row>
    <row r="30" ht="12.75" customHeight="1">
      <c r="B30" s="24"/>
    </row>
    <row r="31" ht="12.75" customHeight="1">
      <c r="B31" s="24"/>
    </row>
    <row r="32" ht="12.75" customHeight="1">
      <c r="B32" s="24"/>
    </row>
    <row r="33" ht="12.75" customHeight="1">
      <c r="B33" s="24"/>
    </row>
    <row r="34" ht="12.75" customHeight="1">
      <c r="B34" s="24"/>
    </row>
    <row r="35" ht="12.75" customHeight="1">
      <c r="B35" s="24"/>
    </row>
    <row r="36" ht="12.75" customHeight="1">
      <c r="B36" s="24"/>
    </row>
  </sheetData>
  <mergeCells count="11">
    <mergeCell ref="A18:G18"/>
    <mergeCell ref="A19:G19"/>
    <mergeCell ref="A20:G20"/>
    <mergeCell ref="A2:E2"/>
    <mergeCell ref="F2:G2"/>
    <mergeCell ref="A3:A6"/>
    <mergeCell ref="B3:C5"/>
    <mergeCell ref="D3:G3"/>
    <mergeCell ref="D4:G4"/>
    <mergeCell ref="D5:E5"/>
    <mergeCell ref="F5:G5"/>
  </mergeCells>
  <pageMargins left="0.78740157480314965" right="0.78740157480314965" top="0.98425196850393704" bottom="0.98425196850393704" header="0.51181102362204722" footer="0.51181102362204722"/>
  <pageSetup paperSize="9" orientation="landscape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rgb="FF00B050"/>
    <pageSetUpPr fitToPage="1"/>
  </sheetPr>
  <dimension ref="A1"/>
  <sheetViews>
    <sheetView tabSelected="true" workbookViewId="0"/>
  </sheetViews>
  <sheetFormatPr defaultRowHeight="15.0" baseColWidth="10"/>
  <cols>
    <col min="1" max="1" width="15.44140625" hidden="0" customWidth="1"/>
    <col min="2" max="2" width="14.109375" hidden="0" customWidth="1"/>
    <col min="3" max="3" width="13" hidden="0" customWidth="1"/>
    <col min="4" max="4" width="14.44140625" hidden="0" customWidth="1"/>
    <col min="5" max="5" width="15" hidden="0" customWidth="1"/>
    <col min="6" max="6" width="13.6640625" hidden="0" customWidth="1"/>
    <col min="7" max="7" width="15" hidden="0" customWidth="1"/>
  </cols>
  <sheetData>
    <row r="1">
      <c r="A1" s="1" t="s">
        <v>23</v>
      </c>
    </row>
    <row r="2" ht="12" customHeight="1">
      <c r="A2" s="15" t="s">
        <v>46</v>
      </c>
      <c r="B2" s="15"/>
      <c r="C2" s="15"/>
      <c r="D2" s="15"/>
      <c r="E2" s="15"/>
      <c r="F2" s="16" t="s">
        <v>1</v>
      </c>
      <c r="G2" s="16"/>
    </row>
    <row r="3">
      <c r="A3" s="46" t="s">
        <v>2</v>
      </c>
      <c r="B3" s="48" t="s">
        <v>3</v>
      </c>
      <c r="C3" s="46"/>
      <c r="D3" s="44" t="s">
        <v>32</v>
      </c>
      <c r="E3" s="52"/>
      <c r="F3" s="52"/>
      <c r="G3" s="52"/>
    </row>
    <row r="4">
      <c r="A4" s="47"/>
      <c r="B4" s="49"/>
      <c r="C4" s="47"/>
      <c r="D4" s="44" t="s">
        <v>5</v>
      </c>
      <c r="E4" s="52"/>
      <c r="F4" s="52"/>
      <c r="G4" s="52"/>
    </row>
    <row r="5">
      <c r="A5" s="47"/>
      <c r="B5" s="50"/>
      <c r="C5" s="51"/>
      <c r="D5" s="45" t="s">
        <v>6</v>
      </c>
      <c r="E5" s="45"/>
      <c r="F5" s="45" t="s">
        <v>7</v>
      </c>
      <c r="G5" s="44"/>
    </row>
    <row r="6">
      <c r="A6" s="47"/>
      <c r="B6" s="45" t="s">
        <v>33</v>
      </c>
      <c r="C6" s="45" t="s">
        <v>34</v>
      </c>
      <c r="D6" s="45" t="s">
        <v>33</v>
      </c>
      <c r="E6" s="45" t="s">
        <v>34</v>
      </c>
      <c r="F6" s="45" t="s">
        <v>33</v>
      </c>
      <c r="G6" s="44" t="s">
        <v>34</v>
      </c>
    </row>
    <row r="7" ht="12" customHeight="1">
      <c r="A7" s="34" t="s">
        <v>36</v>
      </c>
      <c r="B7" s="9" t="n">
        <v>923587</v>
      </c>
      <c r="C7" s="14" t="n">
        <v>100</v>
      </c>
      <c r="D7" s="9" t="n">
        <v>474984</v>
      </c>
      <c r="E7" s="43" t="n">
        <v>100</v>
      </c>
      <c r="F7" s="9" t="n">
        <v>448603</v>
      </c>
      <c r="G7" s="43" t="n">
        <v>100</v>
      </c>
      <c r="I7" s="25"/>
      <c r="J7" s="25"/>
      <c r="K7" s="25"/>
      <c r="M7" s="25"/>
    </row>
    <row r="8" ht="12" customHeight="1">
      <c r="A8" s="24" t="s">
        <v>27</v>
      </c>
      <c r="B8" s="9" t="n">
        <v>21464</v>
      </c>
      <c r="C8" s="14" t="n">
        <v>2.323982472685302</v>
      </c>
      <c r="D8" s="25" t="n">
        <v>12446</v>
      </c>
      <c r="E8" s="41" t="n">
        <v>2.6202987890118403</v>
      </c>
      <c r="F8" s="25" t="n">
        <v>9018</v>
      </c>
      <c r="G8" s="41" t="n">
        <v>2.0102406805126134</v>
      </c>
      <c r="H8" s="26"/>
      <c r="I8" s="26"/>
      <c r="J8" s="26"/>
      <c r="K8" s="26"/>
      <c r="L8" s="26"/>
      <c r="M8" s="26"/>
    </row>
    <row r="9" ht="12" customHeight="1">
      <c r="A9" s="24" t="s">
        <v>12</v>
      </c>
      <c r="B9" s="9" t="n">
        <v>68578</v>
      </c>
      <c r="C9" s="14" t="n">
        <v>7.4251803024512038</v>
      </c>
      <c r="D9" s="25" t="n">
        <v>34635</v>
      </c>
      <c r="E9" s="41" t="n">
        <v>7.2918245667222479</v>
      </c>
      <c r="F9" s="25" t="n">
        <v>33943</v>
      </c>
      <c r="G9" s="41" t="n">
        <v>7.5663782899356447</v>
      </c>
      <c r="H9" s="26"/>
      <c r="I9" s="26"/>
      <c r="J9" s="26"/>
      <c r="K9" s="26"/>
      <c r="L9" s="26"/>
      <c r="M9" s="26"/>
    </row>
    <row r="10" ht="12" customHeight="1">
      <c r="A10" s="24" t="s">
        <v>13</v>
      </c>
      <c r="B10" s="9" t="n">
        <v>112565</v>
      </c>
      <c r="C10" s="14" t="n">
        <v>12.187806887710632</v>
      </c>
      <c r="D10" s="25" t="n">
        <v>57020</v>
      </c>
      <c r="E10" s="41" t="n">
        <v>12.004614892291109</v>
      </c>
      <c r="F10" s="25" t="n">
        <v>55545</v>
      </c>
      <c r="G10" s="41" t="n">
        <v>12.381771856184644</v>
      </c>
      <c r="H10" s="26"/>
      <c r="I10" s="26"/>
      <c r="J10" s="26"/>
      <c r="K10" s="26"/>
      <c r="L10" s="26"/>
      <c r="M10" s="26"/>
    </row>
    <row r="11" ht="12" customHeight="1">
      <c r="A11" s="24" t="s">
        <v>14</v>
      </c>
      <c r="B11" s="9" t="n">
        <v>122059</v>
      </c>
      <c r="C11" s="14" t="n">
        <v>13.215755527091655</v>
      </c>
      <c r="D11" s="25" t="n">
        <v>64864</v>
      </c>
      <c r="E11" s="41" t="n">
        <v>13.656038940259041</v>
      </c>
      <c r="F11" s="25" t="n">
        <v>57195</v>
      </c>
      <c r="G11" s="41" t="n">
        <v>12.7495803639298</v>
      </c>
      <c r="H11" s="26"/>
      <c r="I11" s="26"/>
      <c r="J11" s="26"/>
      <c r="K11" s="26"/>
      <c r="L11" s="26"/>
      <c r="M11" s="26"/>
    </row>
    <row r="12" ht="12" customHeight="1">
      <c r="A12" s="24" t="s">
        <v>15</v>
      </c>
      <c r="B12" s="9" t="n">
        <v>117827</v>
      </c>
      <c r="C12" s="14" t="n">
        <v>12.757542061549158</v>
      </c>
      <c r="D12" s="25" t="n">
        <v>62082</v>
      </c>
      <c r="E12" s="41" t="n">
        <v>13.070335000757922</v>
      </c>
      <c r="F12" s="25" t="n">
        <v>55745</v>
      </c>
      <c r="G12" s="41" t="n">
        <v>12.426354705608301</v>
      </c>
      <c r="H12" s="26"/>
      <c r="I12" s="26"/>
      <c r="J12" s="26"/>
      <c r="K12" s="26"/>
      <c r="L12" s="26"/>
      <c r="M12" s="26"/>
    </row>
    <row r="13" ht="12" customHeight="1">
      <c r="A13" s="24" t="s">
        <v>16</v>
      </c>
      <c r="B13" s="9" t="n">
        <v>115164</v>
      </c>
      <c r="C13" s="14" t="n">
        <v>12.469209722527493</v>
      </c>
      <c r="D13" s="25" t="n">
        <v>58356</v>
      </c>
      <c r="E13" s="41" t="n">
        <v>12.285887524632409</v>
      </c>
      <c r="F13" s="25" t="n">
        <v>56808</v>
      </c>
      <c r="G13" s="41" t="n">
        <v>12.663312550295029</v>
      </c>
      <c r="H13" s="26"/>
      <c r="I13" s="26"/>
      <c r="J13" s="26"/>
      <c r="K13" s="26"/>
      <c r="L13" s="26"/>
      <c r="M13" s="26"/>
    </row>
    <row r="14" ht="12" customHeight="1">
      <c r="A14" s="24" t="s">
        <v>17</v>
      </c>
      <c r="B14" s="9" t="n">
        <v>104185</v>
      </c>
      <c r="C14" s="14" t="n">
        <v>11.280474930894437</v>
      </c>
      <c r="D14" s="25" t="n">
        <v>51148</v>
      </c>
      <c r="E14" s="41" t="n">
        <v>10.768362723797011</v>
      </c>
      <c r="F14" s="25" t="n">
        <v>53037</v>
      </c>
      <c r="G14" s="41" t="n">
        <v>11.822702924412008</v>
      </c>
      <c r="H14" s="26"/>
      <c r="I14" s="26"/>
      <c r="J14" s="26"/>
      <c r="K14" s="26"/>
      <c r="L14" s="26"/>
      <c r="M14" s="26"/>
    </row>
    <row r="15" ht="12" customHeight="1">
      <c r="A15" s="24" t="s">
        <v>18</v>
      </c>
      <c r="B15" s="9" t="n">
        <v>106089</v>
      </c>
      <c r="C15" s="14" t="n">
        <v>11.486627680987281</v>
      </c>
      <c r="D15" s="25" t="n">
        <v>50625</v>
      </c>
      <c r="E15" s="41" t="n">
        <v>10.65825375170532</v>
      </c>
      <c r="F15" s="25" t="n">
        <v>55464</v>
      </c>
      <c r="G15" s="41" t="n">
        <v>12.363715802168064</v>
      </c>
      <c r="H15" s="26"/>
      <c r="I15" s="26"/>
      <c r="J15" s="26"/>
      <c r="K15" s="26"/>
      <c r="L15" s="26"/>
      <c r="M15" s="26"/>
    </row>
    <row r="16" ht="12" customHeight="1">
      <c r="A16" s="24" t="s">
        <v>19</v>
      </c>
      <c r="B16" s="9" t="n">
        <v>105215</v>
      </c>
      <c r="C16" s="14" t="n">
        <v>11.391996639190459</v>
      </c>
      <c r="D16" s="25" t="n">
        <v>50895</v>
      </c>
      <c r="E16" s="41" t="n">
        <v>10.715097771714415</v>
      </c>
      <c r="F16" s="25" t="n">
        <v>54320</v>
      </c>
      <c r="G16" s="41" t="n">
        <v>12.108701903464757</v>
      </c>
      <c r="H16" s="26"/>
      <c r="I16" s="26"/>
      <c r="J16" s="26"/>
      <c r="K16" s="26"/>
      <c r="L16" s="26"/>
      <c r="M16" s="26"/>
    </row>
    <row r="17" ht="12" customHeight="1">
      <c r="A17" s="27" t="s">
        <v>20</v>
      </c>
      <c r="B17" s="28" t="n">
        <v>50441</v>
      </c>
      <c r="C17" s="2" t="n">
        <v>5.4614237749123795</v>
      </c>
      <c r="D17" s="3" t="n">
        <v>32913</v>
      </c>
      <c r="E17" s="42" t="n">
        <v>6.9292860391086855</v>
      </c>
      <c r="F17" s="3" t="n">
        <v>17528</v>
      </c>
      <c r="G17" s="42" t="n">
        <v>3.9072409234891428</v>
      </c>
      <c r="H17" s="26"/>
      <c r="I17" s="26"/>
      <c r="J17" s="26"/>
      <c r="K17" s="26"/>
      <c r="L17" s="26"/>
      <c r="M17" s="26"/>
    </row>
    <row r="18" ht="12.75" customHeight="1">
      <c r="A18" s="11" t="s">
        <v>43</v>
      </c>
      <c r="B18" s="11"/>
      <c r="C18" s="11"/>
      <c r="D18" s="1"/>
      <c r="E18" s="1"/>
      <c r="F18" s="1"/>
      <c r="G18" s="1"/>
    </row>
    <row r="19">
      <c r="A19" s="38"/>
      <c r="B19" s="38"/>
      <c r="C19" s="38"/>
      <c r="D19" s="38"/>
      <c r="E19" s="38"/>
      <c r="F19" s="38"/>
      <c r="G19" s="38"/>
    </row>
    <row r="20">
      <c r="A20" s="38"/>
      <c r="B20" s="38"/>
      <c r="C20" s="38"/>
      <c r="D20" s="38"/>
      <c r="E20" s="38"/>
      <c r="F20" s="38"/>
      <c r="G20" s="38"/>
    </row>
    <row r="25">
      <c r="B25" s="24"/>
    </row>
    <row r="26">
      <c r="B26" s="24"/>
    </row>
    <row r="27">
      <c r="B27" s="24"/>
    </row>
    <row r="28">
      <c r="B28" s="24"/>
    </row>
    <row r="29">
      <c r="B29" s="24"/>
    </row>
    <row r="30">
      <c r="B30" s="24"/>
    </row>
    <row r="31">
      <c r="B31" s="24"/>
    </row>
    <row r="32">
      <c r="B32" s="24"/>
    </row>
    <row r="33">
      <c r="B33" s="24"/>
    </row>
    <row r="34">
      <c r="B34" s="24"/>
    </row>
    <row r="35">
      <c r="B35" s="24"/>
    </row>
    <row r="36">
      <c r="B36" s="24"/>
    </row>
  </sheetData>
  <mergeCells count="11">
    <mergeCell ref="A18:G18"/>
    <mergeCell ref="A19:G19"/>
    <mergeCell ref="A20:G20"/>
    <mergeCell ref="A2:E2"/>
    <mergeCell ref="F2:G2"/>
    <mergeCell ref="A3:A6"/>
    <mergeCell ref="B3:C5"/>
    <mergeCell ref="D3:G3"/>
    <mergeCell ref="D4:G4"/>
    <mergeCell ref="D5:E5"/>
    <mergeCell ref="F5:G5"/>
  </mergeCells>
  <pageMargins left="0.78740157480314965" right="0.78740157480314965" top="0.98425196850393704" bottom="0.98425196850393704" header="0.51181102362204722" footer="0.51181102362204722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19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  <col min="8" max="8" width="12.6640625" hidden="0" customWidth="1"/>
  </cols>
  <sheetData>
    <row r="1" ht="12.75" customHeight="1">
      <c r="A1" s="1" t="s">
        <v>23</v>
      </c>
    </row>
    <row r="2" ht="12.75" customHeight="1">
      <c r="A2" s="15" t="s">
        <v>24</v>
      </c>
      <c r="B2" s="15"/>
      <c r="C2" s="15"/>
      <c r="D2" s="15"/>
      <c r="E2" s="15"/>
      <c r="F2" s="16" t="s">
        <v>1</v>
      </c>
      <c r="G2" s="16"/>
      <c r="H2" s="8"/>
    </row>
    <row r="3" ht="12.75" customHeight="1">
      <c r="A3" s="17" t="s">
        <v>2</v>
      </c>
      <c r="B3" s="20" t="s">
        <v>3</v>
      </c>
      <c r="C3" s="17"/>
      <c r="D3" s="6" t="s">
        <v>4</v>
      </c>
      <c r="E3" s="23"/>
      <c r="F3" s="23"/>
      <c r="G3" s="23"/>
      <c r="H3" s="10"/>
    </row>
    <row r="4" ht="12.75" customHeight="1">
      <c r="A4" s="18"/>
      <c r="B4" s="21"/>
      <c r="C4" s="18"/>
      <c r="D4" s="6" t="s">
        <v>5</v>
      </c>
      <c r="E4" s="23"/>
      <c r="F4" s="23"/>
      <c r="G4" s="23"/>
      <c r="H4" s="10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8</v>
      </c>
      <c r="C6" s="7" t="s">
        <v>9</v>
      </c>
      <c r="D6" s="7" t="s">
        <v>8</v>
      </c>
      <c r="E6" s="7" t="s">
        <v>9</v>
      </c>
      <c r="F6" s="7" t="s">
        <v>8</v>
      </c>
      <c r="G6" s="7" t="s">
        <v>9</v>
      </c>
    </row>
    <row r="7" ht="12.75" customHeight="1">
      <c r="A7" s="5" t="s">
        <v>10</v>
      </c>
      <c r="B7" s="9" t="n">
        <v>777149</v>
      </c>
      <c r="C7" s="14" t="n">
        <v>99.999999999999986</v>
      </c>
      <c r="D7" s="9" t="n">
        <v>393474</v>
      </c>
      <c r="E7" s="14" t="n">
        <v>100</v>
      </c>
      <c r="F7" s="9" t="n">
        <v>383675</v>
      </c>
      <c r="G7" s="14" t="n">
        <v>100</v>
      </c>
    </row>
    <row r="8" ht="12.75" customHeight="1">
      <c r="A8" s="24" t="s">
        <v>11</v>
      </c>
      <c r="B8" s="29" t="n">
        <v>25950</v>
      </c>
      <c r="C8" s="26" t="n">
        <v>3.3391280179219174</v>
      </c>
      <c r="D8" s="29" t="n">
        <v>14467</v>
      </c>
      <c r="E8" s="26" t="n">
        <v>3.6767359469748953</v>
      </c>
      <c r="F8" s="29" t="n">
        <v>11483</v>
      </c>
      <c r="G8" s="26" t="n">
        <v>2.9928976347168827</v>
      </c>
    </row>
    <row r="9" ht="12.75" customHeight="1">
      <c r="A9" s="24" t="s">
        <v>12</v>
      </c>
      <c r="B9" s="29" t="n">
        <v>61921</v>
      </c>
      <c r="C9" s="26" t="n">
        <v>7.9677127552116778</v>
      </c>
      <c r="D9" s="29" t="n">
        <v>29558</v>
      </c>
      <c r="E9" s="26" t="n">
        <v>7.5120592466084162</v>
      </c>
      <c r="F9" s="29" t="n">
        <v>32363</v>
      </c>
      <c r="G9" s="26" t="n">
        <v>8.435003583762299</v>
      </c>
    </row>
    <row r="10" ht="12.75" customHeight="1">
      <c r="A10" s="24" t="s">
        <v>13</v>
      </c>
      <c r="B10" s="29" t="n">
        <v>94384</v>
      </c>
      <c r="C10" s="26" t="n">
        <v>12.144904001677927</v>
      </c>
      <c r="D10" s="29" t="n">
        <v>46091</v>
      </c>
      <c r="E10" s="26" t="n">
        <v>11.713861652866518</v>
      </c>
      <c r="F10" s="29" t="n">
        <v>48293</v>
      </c>
      <c r="G10" s="26" t="n">
        <v>12.586955105232294</v>
      </c>
    </row>
    <row r="11" ht="12.75" customHeight="1">
      <c r="A11" s="24" t="s">
        <v>14</v>
      </c>
      <c r="B11" s="29" t="n">
        <v>98335</v>
      </c>
      <c r="C11" s="26" t="n">
        <v>12.653300718395057</v>
      </c>
      <c r="D11" s="29" t="n">
        <v>50302</v>
      </c>
      <c r="E11" s="26" t="n">
        <v>12.784072136913748</v>
      </c>
      <c r="F11" s="29" t="n">
        <v>48033</v>
      </c>
      <c r="G11" s="26" t="n">
        <v>12.519189418127322</v>
      </c>
    </row>
    <row r="12" ht="12.75" customHeight="1">
      <c r="A12" s="24" t="s">
        <v>15</v>
      </c>
      <c r="B12" s="29" t="n">
        <v>100857</v>
      </c>
      <c r="C12" s="26" t="n">
        <v>12.977820212082882</v>
      </c>
      <c r="D12" s="29" t="n">
        <v>50944</v>
      </c>
      <c r="E12" s="26" t="n">
        <v>12.947234124745219</v>
      </c>
      <c r="F12" s="29" t="n">
        <v>49913</v>
      </c>
      <c r="G12" s="26" t="n">
        <v>13.009187463347885</v>
      </c>
    </row>
    <row r="13" ht="12.75" customHeight="1">
      <c r="A13" s="24" t="s">
        <v>16</v>
      </c>
      <c r="B13" s="29" t="n">
        <v>117122</v>
      </c>
      <c r="C13" s="26" t="n">
        <v>15.070726463007738</v>
      </c>
      <c r="D13" s="29" t="n">
        <v>58657</v>
      </c>
      <c r="E13" s="26" t="n">
        <v>14.907465296309287</v>
      </c>
      <c r="F13" s="29" t="n">
        <v>58465</v>
      </c>
      <c r="G13" s="26" t="n">
        <v>15.23815729458526</v>
      </c>
    </row>
    <row r="14" ht="12.75" customHeight="1">
      <c r="A14" s="24" t="s">
        <v>17</v>
      </c>
      <c r="B14" s="29" t="n">
        <v>114344</v>
      </c>
      <c r="C14" s="26" t="n">
        <v>14.713266053227889</v>
      </c>
      <c r="D14" s="29" t="n">
        <v>57180</v>
      </c>
      <c r="E14" s="26" t="n">
        <v>14.532091065737507</v>
      </c>
      <c r="F14" s="29" t="n">
        <v>57164</v>
      </c>
      <c r="G14" s="26" t="n">
        <v>14.899068221802306</v>
      </c>
    </row>
    <row r="15" ht="12.75" customHeight="1">
      <c r="A15" s="24" t="s">
        <v>18</v>
      </c>
      <c r="B15" s="29" t="n">
        <v>90464</v>
      </c>
      <c r="C15" s="26" t="n">
        <v>11.640496224018818</v>
      </c>
      <c r="D15" s="29" t="n">
        <v>44359</v>
      </c>
      <c r="E15" s="26" t="n">
        <v>11.273680090679434</v>
      </c>
      <c r="F15" s="29" t="n">
        <v>46105</v>
      </c>
      <c r="G15" s="26" t="n">
        <v>12.016680784518147</v>
      </c>
    </row>
    <row r="16" ht="12.75" customHeight="1">
      <c r="A16" s="24" t="s">
        <v>19</v>
      </c>
      <c r="B16" s="29" t="n">
        <v>55515</v>
      </c>
      <c r="C16" s="26" t="n">
        <v>7.143417800190182</v>
      </c>
      <c r="D16" s="29" t="n">
        <v>29291</v>
      </c>
      <c r="E16" s="26" t="n">
        <v>7.4442021582112163</v>
      </c>
      <c r="F16" s="29" t="n">
        <v>26224</v>
      </c>
      <c r="G16" s="26" t="n">
        <v>6.8349514563106792</v>
      </c>
    </row>
    <row r="17" ht="12.75" customHeight="1">
      <c r="A17" s="27" t="s">
        <v>20</v>
      </c>
      <c r="B17" s="30" t="n">
        <v>18257</v>
      </c>
      <c r="C17" s="4" t="n">
        <v>2.3492277542659128</v>
      </c>
      <c r="D17" s="30" t="n">
        <v>12625</v>
      </c>
      <c r="E17" s="4" t="n">
        <v>3.2085982809537605</v>
      </c>
      <c r="F17" s="30" t="n">
        <v>5632</v>
      </c>
      <c r="G17" s="4" t="n">
        <v>1.4679090375969244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  <row r="19" ht="27" customHeight="1">
      <c r="A19" s="12" t="s">
        <v>25</v>
      </c>
      <c r="B19" s="12"/>
      <c r="C19" s="12"/>
      <c r="D19" s="12"/>
      <c r="E19" s="12"/>
      <c r="F19" s="12"/>
      <c r="G19" s="12"/>
    </row>
    <row r="20" ht="12.75" customHeight="1">
      <c r="A20" s="13"/>
      <c r="B20" s="13"/>
      <c r="C20" s="13"/>
      <c r="D20" s="13"/>
      <c r="E20" s="13"/>
      <c r="F20" s="13"/>
      <c r="G20" s="13"/>
    </row>
  </sheetData>
  <mergeCells count="11">
    <mergeCell ref="A18:G18"/>
    <mergeCell ref="A19:G19"/>
    <mergeCell ref="A20:G20"/>
    <mergeCell ref="A2:E2"/>
    <mergeCell ref="F2:G2"/>
    <mergeCell ref="A3:A6"/>
    <mergeCell ref="B3:C5"/>
    <mergeCell ref="D3:G3"/>
    <mergeCell ref="D4:G4"/>
    <mergeCell ref="D5:E5"/>
    <mergeCell ref="F5:G5"/>
  </mergeCells>
  <pageMargins left="0.78740157480314965" right="0.78740157480314965" top="0.98425196850393704" bottom="0.98425196850393704" header="0.51181102362204722" footer="0.51181102362204722"/>
  <pageSetup paperSize="9" orientation="portrait" horizontalDpi="106" verticalDpi="106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workbookViewId="0"/>
  </sheetViews>
  <sheetFormatPr defaultRowHeight="15.0" baseColWidth="10"/>
  <cols>
    <col min="1" max="1" width="18.554687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26</v>
      </c>
      <c r="B2" s="15"/>
      <c r="C2" s="15"/>
      <c r="D2" s="15"/>
      <c r="E2" s="15"/>
      <c r="F2" s="16" t="s">
        <v>1</v>
      </c>
      <c r="G2" s="16"/>
      <c r="H2" s="8"/>
    </row>
    <row r="3" ht="12.75" customHeight="1">
      <c r="A3" s="17" t="s">
        <v>2</v>
      </c>
      <c r="B3" s="20" t="s">
        <v>3</v>
      </c>
      <c r="C3" s="17"/>
      <c r="D3" s="6" t="s">
        <v>4</v>
      </c>
      <c r="E3" s="23"/>
      <c r="F3" s="23"/>
      <c r="G3" s="23"/>
      <c r="H3" s="10"/>
    </row>
    <row r="4" ht="12.75" customHeight="1">
      <c r="A4" s="18"/>
      <c r="B4" s="21"/>
      <c r="C4" s="18"/>
      <c r="D4" s="6" t="s">
        <v>5</v>
      </c>
      <c r="E4" s="23"/>
      <c r="F4" s="23"/>
      <c r="G4" s="23"/>
      <c r="H4" s="10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8</v>
      </c>
      <c r="C6" s="7" t="s">
        <v>9</v>
      </c>
      <c r="D6" s="7" t="s">
        <v>8</v>
      </c>
      <c r="E6" s="7" t="s">
        <v>9</v>
      </c>
      <c r="F6" s="7" t="s">
        <v>8</v>
      </c>
      <c r="G6" s="7" t="s">
        <v>9</v>
      </c>
    </row>
    <row r="7" ht="12.75" customHeight="1">
      <c r="A7" s="5" t="s">
        <v>45</v>
      </c>
      <c r="B7" s="9" t="n">
        <v>786384</v>
      </c>
      <c r="C7" s="14" t="n">
        <v>100</v>
      </c>
      <c r="D7" s="9" t="n">
        <v>399182</v>
      </c>
      <c r="E7" s="14" t="n">
        <v>100</v>
      </c>
      <c r="F7" s="9" t="n">
        <v>387202</v>
      </c>
      <c r="G7" s="14" t="n">
        <v>100</v>
      </c>
    </row>
    <row r="8" ht="12.75" customHeight="1">
      <c r="A8" s="24" t="s">
        <v>27</v>
      </c>
      <c r="B8" s="9" t="n">
        <v>25065</v>
      </c>
      <c r="C8" s="14" t="n">
        <v>3.1854042890860259</v>
      </c>
      <c r="D8" s="25" t="n">
        <v>14017</v>
      </c>
      <c r="E8" s="26" t="n">
        <v>3.5087719298245612</v>
      </c>
      <c r="F8" s="25" t="n">
        <v>11048</v>
      </c>
      <c r="G8" s="26" t="n">
        <v>2.8520365602006215</v>
      </c>
    </row>
    <row r="9" ht="12.75" customHeight="1">
      <c r="A9" s="24" t="s">
        <v>12</v>
      </c>
      <c r="B9" s="9" t="n">
        <v>63463</v>
      </c>
      <c r="C9" s="14" t="n">
        <v>8.0703945226662324</v>
      </c>
      <c r="D9" s="25" t="n">
        <v>30224</v>
      </c>
      <c r="E9" s="26" t="n">
        <v>7.571692332358813</v>
      </c>
      <c r="F9" s="25" t="n">
        <v>33239</v>
      </c>
      <c r="G9" s="26" t="n">
        <v>8.5845189916244173</v>
      </c>
    </row>
    <row r="10" ht="12.75" customHeight="1">
      <c r="A10" s="24" t="s">
        <v>13</v>
      </c>
      <c r="B10" s="9" t="n">
        <v>95074</v>
      </c>
      <c r="C10" s="14" t="n">
        <v>12.090268169610157</v>
      </c>
      <c r="D10" s="25" t="n">
        <v>46649</v>
      </c>
      <c r="E10" s="26" t="n">
        <v>11.686470209509208</v>
      </c>
      <c r="F10" s="25" t="n">
        <v>48425</v>
      </c>
      <c r="G10" s="26" t="n">
        <v>12.506553511519975</v>
      </c>
    </row>
    <row r="11" ht="12.75" customHeight="1">
      <c r="A11" s="24" t="s">
        <v>14</v>
      </c>
      <c r="B11" s="9" t="n">
        <v>101218</v>
      </c>
      <c r="C11" s="14" t="n">
        <v>12.871581753072354</v>
      </c>
      <c r="D11" s="25" t="n">
        <v>52239</v>
      </c>
      <c r="E11" s="26" t="n">
        <v>13.086872543346084</v>
      </c>
      <c r="F11" s="25" t="n">
        <v>48979</v>
      </c>
      <c r="G11" s="26" t="n">
        <v>12.649633132488114</v>
      </c>
    </row>
    <row r="12" ht="12.75" customHeight="1">
      <c r="A12" s="24" t="s">
        <v>15</v>
      </c>
      <c r="B12" s="9" t="n">
        <v>99042</v>
      </c>
      <c r="C12" s="14" t="n">
        <v>12.594866525596156</v>
      </c>
      <c r="D12" s="25" t="n">
        <v>50577</v>
      </c>
      <c r="E12" s="26" t="n">
        <v>12.670509631210683</v>
      </c>
      <c r="F12" s="25" t="n">
        <v>48465</v>
      </c>
      <c r="G12" s="26" t="n">
        <v>12.516884170073631</v>
      </c>
    </row>
    <row r="13" ht="12.75" customHeight="1">
      <c r="A13" s="24" t="s">
        <v>16</v>
      </c>
      <c r="B13" s="9" t="n">
        <v>114227</v>
      </c>
      <c r="C13" s="14" t="n">
        <v>14.525896272483113</v>
      </c>
      <c r="D13" s="25" t="n">
        <v>57079</v>
      </c>
      <c r="E13" s="26" t="n">
        <v>14.29938547639984</v>
      </c>
      <c r="F13" s="25" t="n">
        <v>57148</v>
      </c>
      <c r="G13" s="26" t="n">
        <v>14.759411875608542</v>
      </c>
    </row>
    <row r="14" ht="12.75" customHeight="1">
      <c r="A14" s="24" t="s">
        <v>17</v>
      </c>
      <c r="B14" s="9" t="n">
        <v>116054</v>
      </c>
      <c r="C14" s="14" t="n">
        <v>14.758230243346626</v>
      </c>
      <c r="D14" s="25" t="n">
        <v>57989</v>
      </c>
      <c r="E14" s="26" t="n">
        <v>14.527357949350028</v>
      </c>
      <c r="F14" s="25" t="n">
        <v>58065</v>
      </c>
      <c r="G14" s="26" t="n">
        <v>14.996242222951109</v>
      </c>
    </row>
    <row r="15" ht="12.75" customHeight="1">
      <c r="A15" s="24" t="s">
        <v>18</v>
      </c>
      <c r="B15" s="9" t="n">
        <v>94393</v>
      </c>
      <c r="C15" s="14" t="n">
        <v>12.003667494099455</v>
      </c>
      <c r="D15" s="25" t="n">
        <v>46466</v>
      </c>
      <c r="E15" s="26" t="n">
        <v>11.640625195718126</v>
      </c>
      <c r="F15" s="25" t="n">
        <v>47927</v>
      </c>
      <c r="G15" s="26" t="n">
        <v>12.377936812526956</v>
      </c>
    </row>
    <row r="16" ht="12.75" customHeight="1">
      <c r="A16" s="24" t="s">
        <v>19</v>
      </c>
      <c r="B16" s="9" t="n">
        <v>58663</v>
      </c>
      <c r="C16" s="14" t="n">
        <v>7.4599932855863917</v>
      </c>
      <c r="D16" s="25" t="n">
        <v>30731</v>
      </c>
      <c r="E16" s="26" t="n">
        <v>7.6987055672882052</v>
      </c>
      <c r="F16" s="25" t="n">
        <v>27932</v>
      </c>
      <c r="G16" s="26" t="n">
        <v>7.2138988680180889</v>
      </c>
    </row>
    <row r="17" ht="12.75" customHeight="1">
      <c r="A17" s="27" t="s">
        <v>20</v>
      </c>
      <c r="B17" s="28" t="n">
        <v>19185</v>
      </c>
      <c r="C17" s="2" t="n">
        <v>2.4396974444534871</v>
      </c>
      <c r="D17" s="3" t="n">
        <v>13211</v>
      </c>
      <c r="E17" s="4" t="n">
        <v>3.309609164994451</v>
      </c>
      <c r="F17" s="3" t="n">
        <v>5974</v>
      </c>
      <c r="G17" s="4" t="n">
        <v>1.542883854988546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  <row r="19" ht="12.75" customHeight="1">
      <c r="A19" s="13"/>
      <c r="B19" s="13"/>
      <c r="C19" s="13"/>
      <c r="D19" s="13"/>
      <c r="E19" s="13"/>
      <c r="F19" s="13"/>
      <c r="G19" s="13"/>
    </row>
    <row r="22" ht="12.75" customHeight="1">
      <c r="A22" s="31"/>
      <c r="B22" s="31"/>
      <c r="C22" s="31"/>
    </row>
  </sheetData>
  <mergeCells count="10">
    <mergeCell ref="A18:G18"/>
    <mergeCell ref="A19:G19"/>
    <mergeCell ref="A2:E2"/>
    <mergeCell ref="F2:G2"/>
    <mergeCell ref="A3:A6"/>
    <mergeCell ref="B3:C5"/>
    <mergeCell ref="D3:G3"/>
    <mergeCell ref="D4:G4"/>
    <mergeCell ref="D5:E5"/>
    <mergeCell ref="F5:G5"/>
  </mergeCells>
  <pageMargins left="0.78740157480314965" right="0.78740157480314965" top="0.98425196850393704" bottom="0.98425196850393704" header="0.51181102362204722" footer="0.51181102362204722"/>
  <pageSetup paperSize="9" orientation="portrait" horizontalDpi="106" verticalDpi="106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workbookViewId="0"/>
  </sheetViews>
  <sheetFormatPr defaultRowHeight="15.0" baseColWidth="10"/>
  <cols>
    <col min="1" max="1" width="18.664062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28</v>
      </c>
      <c r="B2" s="15"/>
      <c r="C2" s="15"/>
      <c r="D2" s="15"/>
      <c r="E2" s="15"/>
      <c r="F2" s="16" t="s">
        <v>1</v>
      </c>
      <c r="G2" s="16"/>
      <c r="H2" s="8"/>
    </row>
    <row r="3" ht="12.75" customHeight="1">
      <c r="A3" s="17" t="s">
        <v>2</v>
      </c>
      <c r="B3" s="20" t="s">
        <v>3</v>
      </c>
      <c r="C3" s="17"/>
      <c r="D3" s="6" t="s">
        <v>4</v>
      </c>
      <c r="E3" s="23"/>
      <c r="F3" s="23"/>
      <c r="G3" s="23"/>
      <c r="H3" s="10"/>
    </row>
    <row r="4" ht="12.75" customHeight="1">
      <c r="A4" s="18"/>
      <c r="B4" s="21"/>
      <c r="C4" s="18"/>
      <c r="D4" s="6" t="s">
        <v>5</v>
      </c>
      <c r="E4" s="23"/>
      <c r="F4" s="23"/>
      <c r="G4" s="23"/>
      <c r="H4" s="10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8</v>
      </c>
      <c r="C6" s="7" t="s">
        <v>9</v>
      </c>
      <c r="D6" s="7" t="s">
        <v>8</v>
      </c>
      <c r="E6" s="7" t="s">
        <v>9</v>
      </c>
      <c r="F6" s="7" t="s">
        <v>8</v>
      </c>
      <c r="G6" s="7" t="s">
        <v>9</v>
      </c>
    </row>
    <row r="7" ht="12.75" customHeight="1">
      <c r="A7" s="5" t="s">
        <v>10</v>
      </c>
      <c r="B7" s="9" t="n">
        <v>791327</v>
      </c>
      <c r="C7" s="14" t="n">
        <v>100</v>
      </c>
      <c r="D7" s="9" t="n">
        <v>402208</v>
      </c>
      <c r="E7" s="14" t="n">
        <v>100</v>
      </c>
      <c r="F7" s="9" t="n">
        <v>389119</v>
      </c>
      <c r="G7" s="14" t="n">
        <v>100</v>
      </c>
    </row>
    <row r="8" ht="12.75" customHeight="1">
      <c r="A8" s="24" t="s">
        <v>27</v>
      </c>
      <c r="B8" s="9" t="n">
        <v>23685</v>
      </c>
      <c r="C8" s="14" t="n">
        <f>B8/791328*100</f>
        <v>2.9930698774717941</v>
      </c>
      <c r="D8" s="25" t="n">
        <v>13294</v>
      </c>
      <c r="E8" s="26" t="n">
        <f>D8/402208*100</f>
        <v>3.3052549924417218</v>
      </c>
      <c r="F8" s="25" t="n">
        <v>10391</v>
      </c>
      <c r="G8" s="26" t="n">
        <f>F8/389119*100</f>
        <v>2.6703913198790086</v>
      </c>
    </row>
    <row r="9" ht="12.75" customHeight="1">
      <c r="A9" s="24" t="s">
        <v>12</v>
      </c>
      <c r="B9" s="9" t="n">
        <v>63585</v>
      </c>
      <c r="C9" s="14" t="n">
        <f t="shared" ref="C9:C17" si="0">B9/791328*100</f>
        <v>8.0352268591532194</v>
      </c>
      <c r="D9" s="25" t="n">
        <v>30359</v>
      </c>
      <c r="E9" s="26" t="n">
        <f t="shared" ref="E9:E17" si="1">D9/402208*100</f>
        <v>7.5480845731561779</v>
      </c>
      <c r="F9" s="25" t="n">
        <v>33226</v>
      </c>
      <c r="G9" s="26" t="n">
        <f t="shared" ref="G9:G17" si="2">F9/389119*100</f>
        <v>8.5387760556539263</v>
      </c>
    </row>
    <row r="10" ht="12.75" customHeight="1">
      <c r="A10" s="24" t="s">
        <v>13</v>
      </c>
      <c r="B10" s="9" t="n">
        <v>96371</v>
      </c>
      <c r="C10" s="14" t="n">
        <f t="shared" si="0"/>
        <v>12.178388733875208</v>
      </c>
      <c r="D10" s="25" t="n">
        <v>47410</v>
      </c>
      <c r="E10" s="26" t="n">
        <f t="shared" si="1"/>
        <v>11.78743336780969</v>
      </c>
      <c r="F10" s="25" t="n">
        <v>48961</v>
      </c>
      <c r="G10" s="26" t="n">
        <f t="shared" si="2"/>
        <v>12.582526168087396</v>
      </c>
    </row>
    <row r="11" ht="12.75" customHeight="1">
      <c r="A11" s="24" t="s">
        <v>14</v>
      </c>
      <c r="B11" s="9" t="n">
        <v>103160</v>
      </c>
      <c r="C11" s="14" t="n">
        <f t="shared" si="0"/>
        <v>13.03631363985604</v>
      </c>
      <c r="D11" s="25" t="n">
        <v>53453</v>
      </c>
      <c r="E11" s="26" t="n">
        <f t="shared" si="1"/>
        <v>13.289889808258415</v>
      </c>
      <c r="F11" s="25" t="n">
        <v>49707</v>
      </c>
      <c r="G11" s="26" t="n">
        <f t="shared" si="2"/>
        <v>12.774241298934259</v>
      </c>
    </row>
    <row r="12" ht="12.75" customHeight="1">
      <c r="A12" s="24" t="s">
        <v>15</v>
      </c>
      <c r="B12" s="9" t="n">
        <v>97801</v>
      </c>
      <c r="C12" s="14" t="n">
        <f t="shared" si="0"/>
        <v>12.359097618181083</v>
      </c>
      <c r="D12" s="25" t="n">
        <v>50233</v>
      </c>
      <c r="E12" s="26" t="n">
        <f t="shared" si="1"/>
        <v>12.489309014241387</v>
      </c>
      <c r="F12" s="25" t="n">
        <v>47568</v>
      </c>
      <c r="G12" s="26" t="n">
        <f t="shared" si="2"/>
        <v>12.224537994803645</v>
      </c>
    </row>
    <row r="13" ht="12.75" customHeight="1">
      <c r="A13" s="24" t="s">
        <v>16</v>
      </c>
      <c r="B13" s="9" t="n">
        <v>109959</v>
      </c>
      <c r="C13" s="14" t="n">
        <f t="shared" si="0"/>
        <v>13.895502244328522</v>
      </c>
      <c r="D13" s="25" t="n">
        <v>54670</v>
      </c>
      <c r="E13" s="26" t="n">
        <f t="shared" si="1"/>
        <v>13.592469567984725</v>
      </c>
      <c r="F13" s="25" t="n">
        <v>55289</v>
      </c>
      <c r="G13" s="26" t="n">
        <f t="shared" si="2"/>
        <v>14.208763899989464</v>
      </c>
    </row>
    <row r="14" ht="12.75" customHeight="1">
      <c r="A14" s="24" t="s">
        <v>17</v>
      </c>
      <c r="B14" s="9" t="n">
        <v>116670</v>
      </c>
      <c r="C14" s="14" t="n">
        <f t="shared" si="0"/>
        <v>14.743570302074488</v>
      </c>
      <c r="D14" s="25" t="n">
        <v>58260</v>
      </c>
      <c r="E14" s="26" t="n">
        <f t="shared" si="1"/>
        <v>14.485042565040974</v>
      </c>
      <c r="F14" s="25" t="n">
        <v>58410</v>
      </c>
      <c r="G14" s="26" t="n">
        <f t="shared" si="2"/>
        <v>15.01083216188364</v>
      </c>
    </row>
    <row r="15" ht="12.75" customHeight="1">
      <c r="A15" s="24" t="s">
        <v>18</v>
      </c>
      <c r="B15" s="9" t="n">
        <v>98744</v>
      </c>
      <c r="C15" s="14" t="n">
        <f t="shared" si="0"/>
        <v>12.478264385943628</v>
      </c>
      <c r="D15" s="25" t="n">
        <v>48573</v>
      </c>
      <c r="E15" s="26" t="n">
        <f t="shared" si="1"/>
        <v>12.076587238443791</v>
      </c>
      <c r="F15" s="25" t="n">
        <v>50171</v>
      </c>
      <c r="G15" s="26" t="n">
        <f t="shared" si="2"/>
        <v>12.893485026431502</v>
      </c>
    </row>
    <row r="16" ht="12.75" customHeight="1">
      <c r="A16" s="24" t="s">
        <v>19</v>
      </c>
      <c r="B16" s="9" t="n">
        <v>61255</v>
      </c>
      <c r="C16" s="14" t="n">
        <f t="shared" si="0"/>
        <v>7.7407851105988925</v>
      </c>
      <c r="D16" s="25" t="n">
        <v>32224</v>
      </c>
      <c r="E16" s="26" t="n">
        <f t="shared" si="1"/>
        <v>8.0117750019890206</v>
      </c>
      <c r="F16" s="25" t="n">
        <v>29031</v>
      </c>
      <c r="G16" s="26" t="n">
        <f t="shared" si="2"/>
        <v>7.4606996831303531</v>
      </c>
    </row>
    <row r="17" ht="12.75" customHeight="1">
      <c r="A17" s="27" t="s">
        <v>20</v>
      </c>
      <c r="B17" s="28" t="n">
        <v>20097</v>
      </c>
      <c r="C17" s="2" t="n">
        <f t="shared" si="0"/>
        <v>2.5396548586679604</v>
      </c>
      <c r="D17" s="3" t="n">
        <v>13732</v>
      </c>
      <c r="E17" s="4" t="n">
        <f t="shared" si="1"/>
        <v>3.4141538706340997</v>
      </c>
      <c r="F17" s="3" t="n">
        <v>6365</v>
      </c>
      <c r="G17" s="4" t="n">
        <f t="shared" si="2"/>
        <v>1.6357463912068031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  <row r="19" ht="12.75" customHeight="1">
      <c r="A19" s="13"/>
      <c r="B19" s="13"/>
      <c r="C19" s="13"/>
      <c r="D19" s="13"/>
      <c r="E19" s="13"/>
      <c r="F19" s="13"/>
      <c r="G19" s="13"/>
    </row>
    <row r="24" ht="12.75" customHeight="1">
      <c r="D24" s="25"/>
      <c r="E24" s="25"/>
    </row>
    <row r="25" ht="12.75" customHeight="1">
      <c r="D25" s="25"/>
      <c r="E25" s="25"/>
    </row>
    <row r="26" ht="12.75" customHeight="1">
      <c r="C26" s="25"/>
      <c r="D26" s="25"/>
      <c r="E26" s="25"/>
    </row>
    <row r="27" ht="12.75" customHeight="1">
      <c r="C27" s="25"/>
      <c r="D27" s="25"/>
      <c r="E27" s="25"/>
    </row>
    <row r="28" ht="12.75" customHeight="1">
      <c r="C28" s="25"/>
      <c r="D28" s="25"/>
      <c r="E28" s="25"/>
    </row>
    <row r="29" ht="12.75" customHeight="1">
      <c r="C29" s="25"/>
      <c r="D29" s="25"/>
      <c r="E29" s="25"/>
    </row>
    <row r="30" ht="12.75" customHeight="1">
      <c r="C30" s="25"/>
    </row>
  </sheetData>
  <mergeCells count="10">
    <mergeCell ref="A18:G18"/>
    <mergeCell ref="A19:G19"/>
    <mergeCell ref="A2:E2"/>
    <mergeCell ref="F2:G2"/>
    <mergeCell ref="A3:A6"/>
    <mergeCell ref="B3:C5"/>
    <mergeCell ref="D3:G3"/>
    <mergeCell ref="D4:G4"/>
    <mergeCell ref="D5:E5"/>
    <mergeCell ref="F5:G5"/>
  </mergeCells>
  <pageMargins left="0.78740157480314965" right="0.78740157480314965" top="0.98425196850393704" bottom="0.98425196850393704" header="0.51181102362204722" footer="0.51181102362204722"/>
  <pageSetup paperSize="9" scale="99" orientation="portrait" horizontalDpi="106" verticalDpi="106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zoomScaleNormal="100" zoomScaleSheetLayoutView="140" workbookViewId="0"/>
  </sheetViews>
  <sheetFormatPr defaultRowHeight="15.0" baseColWidth="10"/>
  <cols>
    <col min="1" max="1" width="18.10937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29</v>
      </c>
      <c r="B2" s="15"/>
      <c r="C2" s="15"/>
      <c r="D2" s="15"/>
      <c r="E2" s="15"/>
      <c r="F2" s="16" t="s">
        <v>1</v>
      </c>
      <c r="G2" s="16"/>
      <c r="H2" s="8"/>
    </row>
    <row r="3" ht="12.75" customHeight="1">
      <c r="A3" s="17" t="s">
        <v>2</v>
      </c>
      <c r="B3" s="20" t="s">
        <v>3</v>
      </c>
      <c r="C3" s="17"/>
      <c r="D3" s="6" t="s">
        <v>30</v>
      </c>
      <c r="E3" s="23"/>
      <c r="F3" s="23"/>
      <c r="G3" s="23"/>
      <c r="H3" s="10"/>
    </row>
    <row r="4" ht="12.75" customHeight="1">
      <c r="A4" s="18"/>
      <c r="B4" s="21"/>
      <c r="C4" s="18"/>
      <c r="D4" s="6" t="s">
        <v>5</v>
      </c>
      <c r="E4" s="23"/>
      <c r="F4" s="23"/>
      <c r="G4" s="23"/>
      <c r="H4" s="10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8</v>
      </c>
      <c r="C6" s="7" t="s">
        <v>9</v>
      </c>
      <c r="D6" s="7" t="s">
        <v>8</v>
      </c>
      <c r="E6" s="7" t="s">
        <v>9</v>
      </c>
      <c r="F6" s="7" t="s">
        <v>8</v>
      </c>
      <c r="G6" s="7" t="s">
        <v>9</v>
      </c>
    </row>
    <row r="7" ht="12.75" customHeight="1">
      <c r="A7" s="5" t="s">
        <v>10</v>
      </c>
      <c r="B7" s="9" t="n">
        <v>795978</v>
      </c>
      <c r="C7" s="14" t="n">
        <v>100</v>
      </c>
      <c r="D7" s="9" t="n">
        <v>404263</v>
      </c>
      <c r="E7" s="14" t="n">
        <v>100</v>
      </c>
      <c r="F7" s="9" t="n">
        <v>391715</v>
      </c>
      <c r="G7" s="14" t="n">
        <v>100</v>
      </c>
      <c r="H7" s="25"/>
      <c r="I7" s="25"/>
      <c r="J7" s="25"/>
    </row>
    <row r="8" ht="12.75" customHeight="1">
      <c r="A8" s="24" t="s">
        <v>27</v>
      </c>
      <c r="B8" s="9" t="n">
        <v>22379</v>
      </c>
      <c r="C8" s="14" t="n">
        <f>B8/795978*100</f>
        <v>2.8115098658505637</v>
      </c>
      <c r="D8" s="25" t="n">
        <v>12564</v>
      </c>
      <c r="E8" s="26" t="n">
        <f>D8/404263*100</f>
        <v>3.1078777924272072</v>
      </c>
      <c r="F8" s="25" t="n">
        <v>9815</v>
      </c>
      <c r="G8" s="26" t="n">
        <f>F8/391715*100</f>
        <v>2.5056482391534662</v>
      </c>
      <c r="H8" s="25"/>
      <c r="I8" s="25"/>
      <c r="J8" s="25"/>
    </row>
    <row r="9" ht="12.75" customHeight="1">
      <c r="A9" s="24" t="s">
        <v>12</v>
      </c>
      <c r="B9" s="9" t="n">
        <v>63048</v>
      </c>
      <c r="C9" s="14" t="n">
        <f t="shared" ref="C9:C17" si="0">B9/795978*100</f>
        <v>7.9208219322644604</v>
      </c>
      <c r="D9" s="25" t="n">
        <v>29960</v>
      </c>
      <c r="E9" s="26" t="n">
        <f t="shared" ref="E9:E17" si="1">D9/404263*100</f>
        <v>7.4110170854122188</v>
      </c>
      <c r="F9" s="25" t="n">
        <v>33088</v>
      </c>
      <c r="G9" s="26" t="n">
        <f t="shared" ref="G9:G17" si="2">F9/391715*100</f>
        <v>8.4469576094864891</v>
      </c>
      <c r="H9" s="25"/>
      <c r="I9" s="25"/>
      <c r="J9" s="25"/>
    </row>
    <row r="10" ht="12.75" customHeight="1">
      <c r="A10" s="24" t="s">
        <v>13</v>
      </c>
      <c r="B10" s="9" t="n">
        <v>98160</v>
      </c>
      <c r="C10" s="14" t="n">
        <f t="shared" si="0"/>
        <v>12.331999125603973</v>
      </c>
      <c r="D10" s="25" t="n">
        <v>48411</v>
      </c>
      <c r="E10" s="26" t="n">
        <f t="shared" si="1"/>
        <v>11.975125104201966</v>
      </c>
      <c r="F10" s="25" t="n">
        <v>49749</v>
      </c>
      <c r="G10" s="26" t="n">
        <f t="shared" si="2"/>
        <v>12.700305068736197</v>
      </c>
      <c r="H10" s="25"/>
      <c r="I10" s="25"/>
      <c r="J10" s="25"/>
    </row>
    <row r="11" ht="12.75" customHeight="1">
      <c r="A11" s="24" t="s">
        <v>14</v>
      </c>
      <c r="B11" s="9" t="n">
        <v>104939</v>
      </c>
      <c r="C11" s="14" t="n">
        <f t="shared" si="0"/>
        <v>13.183655829683735</v>
      </c>
      <c r="D11" s="25" t="n">
        <v>54337</v>
      </c>
      <c r="E11" s="26" t="n">
        <f t="shared" si="1"/>
        <v>13.441002515689043</v>
      </c>
      <c r="F11" s="25" t="n">
        <v>50602</v>
      </c>
      <c r="G11" s="26" t="n">
        <f t="shared" si="2"/>
        <v>12.918065430223505</v>
      </c>
      <c r="H11" s="25"/>
      <c r="I11" s="25"/>
      <c r="J11" s="25"/>
    </row>
    <row r="12" ht="12.75" customHeight="1">
      <c r="A12" s="24" t="s">
        <v>15</v>
      </c>
      <c r="B12" s="9" t="n">
        <v>97312</v>
      </c>
      <c r="C12" s="14" t="n">
        <f t="shared" si="0"/>
        <v>12.225463517835919</v>
      </c>
      <c r="D12" s="25" t="n">
        <v>50270</v>
      </c>
      <c r="E12" s="26" t="n">
        <f t="shared" si="1"/>
        <v>12.434974261804815</v>
      </c>
      <c r="F12" s="25" t="n">
        <v>47042</v>
      </c>
      <c r="G12" s="26" t="n">
        <f t="shared" si="2"/>
        <v>12.009241412761829</v>
      </c>
      <c r="H12" s="25"/>
      <c r="I12" s="25"/>
      <c r="J12" s="25"/>
    </row>
    <row r="13" ht="12.75" customHeight="1">
      <c r="A13" s="24" t="s">
        <v>16</v>
      </c>
      <c r="B13" s="9" t="n">
        <v>106302</v>
      </c>
      <c r="C13" s="14" t="n">
        <f t="shared" si="0"/>
        <v>13.354891718112812</v>
      </c>
      <c r="D13" s="25" t="n">
        <v>52649</v>
      </c>
      <c r="E13" s="26" t="n">
        <f t="shared" si="1"/>
        <v>13.023452554401466</v>
      </c>
      <c r="F13" s="25" t="n">
        <v>53653</v>
      </c>
      <c r="G13" s="26" t="n">
        <f t="shared" si="2"/>
        <v>13.696948036199789</v>
      </c>
      <c r="H13" s="25"/>
      <c r="I13" s="25"/>
      <c r="J13" s="25"/>
    </row>
    <row r="14" ht="12.75" customHeight="1">
      <c r="A14" s="24" t="s">
        <v>17</v>
      </c>
      <c r="B14" s="9" t="n">
        <v>116692</v>
      </c>
      <c r="C14" s="14" t="n">
        <f t="shared" si="0"/>
        <v>14.660204176497341</v>
      </c>
      <c r="D14" s="25" t="n">
        <v>57918</v>
      </c>
      <c r="E14" s="26" t="n">
        <f t="shared" si="1"/>
        <v>14.326812001098293</v>
      </c>
      <c r="F14" s="25" t="n">
        <v>58774</v>
      </c>
      <c r="G14" s="26" t="n">
        <f t="shared" si="2"/>
        <v>15.004276068059685</v>
      </c>
      <c r="H14" s="25"/>
      <c r="I14" s="25"/>
      <c r="J14" s="25"/>
    </row>
    <row r="15" ht="12.75" customHeight="1">
      <c r="A15" s="24" t="s">
        <v>18</v>
      </c>
      <c r="B15" s="9" t="n">
        <v>101720</v>
      </c>
      <c r="C15" s="14" t="n">
        <f t="shared" si="0"/>
        <v>12.779247667649104</v>
      </c>
      <c r="D15" s="25" t="n">
        <v>49983</v>
      </c>
      <c r="E15" s="26" t="n">
        <f t="shared" si="1"/>
        <v>12.363980873837081</v>
      </c>
      <c r="F15" s="25" t="n">
        <v>51737</v>
      </c>
      <c r="G15" s="26" t="n">
        <f t="shared" si="2"/>
        <v>13.207816907700751</v>
      </c>
      <c r="H15" s="25"/>
      <c r="I15" s="25"/>
      <c r="J15" s="25"/>
    </row>
    <row r="16" ht="12.75" customHeight="1">
      <c r="A16" s="24" t="s">
        <v>19</v>
      </c>
      <c r="B16" s="9" t="n">
        <v>64394</v>
      </c>
      <c r="C16" s="14" t="n">
        <f t="shared" si="0"/>
        <v>8.0899220832736578</v>
      </c>
      <c r="D16" s="25" t="n">
        <v>33876</v>
      </c>
      <c r="E16" s="26" t="n">
        <f t="shared" si="1"/>
        <v>8.3796934174040167</v>
      </c>
      <c r="F16" s="25" t="n">
        <v>30518</v>
      </c>
      <c r="G16" s="26" t="n">
        <f t="shared" si="2"/>
        <v>7.790868360925673</v>
      </c>
      <c r="H16" s="25"/>
      <c r="I16" s="25"/>
      <c r="J16" s="25"/>
    </row>
    <row r="17" ht="12.75" customHeight="1">
      <c r="A17" s="27" t="s">
        <v>20</v>
      </c>
      <c r="B17" s="28" t="n">
        <v>21032</v>
      </c>
      <c r="C17" s="2" t="n">
        <f t="shared" si="0"/>
        <v>2.6422840832284309</v>
      </c>
      <c r="D17" s="3" t="n">
        <v>14295</v>
      </c>
      <c r="E17" s="4" t="n">
        <f t="shared" si="1"/>
        <v>3.5360643937238874</v>
      </c>
      <c r="F17" s="3" t="n">
        <v>6737</v>
      </c>
      <c r="G17" s="4" t="n">
        <f t="shared" si="2"/>
        <v>1.7198728667526135</v>
      </c>
      <c r="H17" s="25"/>
      <c r="I17" s="25"/>
      <c r="J17" s="25"/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  <row r="19" ht="12.75" customHeight="1">
      <c r="A19" s="13"/>
      <c r="B19" s="13"/>
      <c r="C19" s="13"/>
      <c r="D19" s="13"/>
      <c r="E19" s="13"/>
      <c r="F19" s="13"/>
      <c r="G19" s="13"/>
    </row>
    <row r="21" ht="12.75" customHeight="1">
      <c r="B21" s="25"/>
      <c r="C21" s="25"/>
      <c r="D21" s="25"/>
    </row>
    <row r="22" ht="12.75" customHeight="1">
      <c r="B22" s="25"/>
    </row>
    <row r="23" ht="12.75" customHeight="1">
      <c r="B23" s="25"/>
      <c r="G23" s="25"/>
    </row>
    <row r="24" ht="12.75" customHeight="1">
      <c r="B24" s="25"/>
      <c r="G24" s="25"/>
    </row>
    <row r="25" ht="12.75" customHeight="1">
      <c r="B25" s="25"/>
      <c r="G25" s="25"/>
    </row>
    <row r="26" ht="12.75" customHeight="1">
      <c r="B26" s="25"/>
      <c r="G26" s="25"/>
    </row>
    <row r="27" ht="12.75" customHeight="1">
      <c r="B27" s="25"/>
      <c r="G27" s="25"/>
    </row>
    <row r="28" ht="12.75" customHeight="1">
      <c r="B28" s="25"/>
    </row>
    <row r="29" ht="12.75" customHeight="1">
      <c r="B29" s="25"/>
    </row>
    <row r="30" ht="12.75" customHeight="1">
      <c r="B30" s="25"/>
    </row>
    <row r="31" ht="12.75" customHeight="1">
      <c r="B31" s="25"/>
    </row>
    <row r="32" ht="12.75" customHeight="1">
      <c r="B32" s="25"/>
    </row>
    <row r="33" ht="12.75" customHeight="1">
      <c r="B33" s="25"/>
    </row>
    <row r="34" ht="12.75" customHeight="1">
      <c r="B34" s="25"/>
    </row>
    <row r="49" ht="12.75" customHeight="1">
      <c r="A49" s="25"/>
      <c r="B49" s="25"/>
      <c r="C49" s="32"/>
    </row>
    <row r="50" ht="12.75" customHeight="1">
      <c r="A50" s="25"/>
      <c r="B50" s="25"/>
      <c r="C50" s="32"/>
    </row>
    <row r="51" ht="12.75" customHeight="1">
      <c r="A51" s="25"/>
      <c r="B51" s="25"/>
      <c r="C51" s="32"/>
    </row>
    <row r="52" ht="12.75" customHeight="1">
      <c r="A52" s="25"/>
      <c r="B52" s="25"/>
      <c r="C52" s="32"/>
    </row>
    <row r="53" ht="12.75" customHeight="1">
      <c r="A53" s="25"/>
      <c r="B53" s="25"/>
      <c r="C53" s="32"/>
    </row>
    <row r="54" ht="12.75" customHeight="1">
      <c r="A54" s="25"/>
      <c r="B54" s="25"/>
      <c r="C54" s="33"/>
    </row>
    <row r="55" ht="12.75" customHeight="1">
      <c r="A55" s="25"/>
      <c r="B55" s="25"/>
      <c r="C55" s="25"/>
    </row>
    <row r="56" ht="12.75" customHeight="1">
      <c r="A56" s="25"/>
      <c r="B56" s="25"/>
      <c r="C56" s="25"/>
    </row>
    <row r="57" ht="12.75" customHeight="1">
      <c r="A57" s="25"/>
      <c r="B57" s="25"/>
      <c r="C57" s="25"/>
    </row>
    <row r="58" ht="12.75" customHeight="1">
      <c r="A58" s="25"/>
      <c r="B58" s="25"/>
      <c r="C58" s="25"/>
    </row>
    <row r="59" ht="12.75" customHeight="1">
      <c r="A59" s="25"/>
      <c r="B59" s="25"/>
      <c r="C59" s="25"/>
    </row>
    <row r="60" ht="12.75" customHeight="1">
      <c r="A60" s="25"/>
      <c r="B60" s="25"/>
      <c r="C60" s="25"/>
    </row>
    <row r="61" ht="12.75" customHeight="1">
      <c r="A61" s="25"/>
      <c r="B61" s="25"/>
      <c r="C61" s="25"/>
    </row>
    <row r="62" ht="12.75" customHeight="1">
      <c r="B62" s="25"/>
      <c r="C62" s="25"/>
    </row>
    <row r="63" ht="12.75" customHeight="1">
      <c r="B63" s="25"/>
      <c r="C63" s="25"/>
    </row>
    <row r="64" ht="12.75" customHeight="1">
      <c r="B64" s="25"/>
      <c r="C64" s="25"/>
    </row>
    <row r="65" ht="12.75" customHeight="1">
      <c r="B65" s="25"/>
      <c r="C65" s="25"/>
    </row>
    <row r="66" ht="12.75" customHeight="1">
      <c r="B66" s="25"/>
      <c r="C66" s="25"/>
    </row>
    <row r="67" ht="12.75" customHeight="1">
      <c r="B67" s="25"/>
      <c r="C67" s="25"/>
    </row>
    <row r="68" ht="12.75" customHeight="1">
      <c r="B68" s="25"/>
      <c r="C68" s="25"/>
    </row>
    <row r="69" ht="12.75" customHeight="1">
      <c r="B69" s="25"/>
      <c r="C69" s="25"/>
    </row>
    <row r="70" ht="12.75" customHeight="1">
      <c r="B70" s="25"/>
      <c r="C70" s="25"/>
    </row>
    <row r="71" ht="12.75" customHeight="1">
      <c r="B71" s="25"/>
      <c r="C71" s="25"/>
    </row>
    <row r="72" ht="12.75" customHeight="1">
      <c r="A72" s="25"/>
      <c r="B72" s="25"/>
      <c r="C72" s="25"/>
    </row>
    <row r="73" ht="12.75" customHeight="1">
      <c r="B73" s="25"/>
      <c r="C73" s="25"/>
    </row>
    <row r="74" ht="12.75" customHeight="1">
      <c r="B74" s="25"/>
      <c r="C74" s="25"/>
    </row>
    <row r="75" ht="12.75" customHeight="1">
      <c r="B75" s="25"/>
      <c r="C75" s="25"/>
    </row>
    <row r="76" ht="12.75" customHeight="1">
      <c r="B76" s="25"/>
      <c r="C76" s="25"/>
    </row>
    <row r="77" ht="12.75" customHeight="1">
      <c r="B77" s="25"/>
      <c r="C77" s="25"/>
    </row>
    <row r="78" ht="12.75" customHeight="1">
      <c r="B78" s="25"/>
      <c r="C78" s="25"/>
    </row>
    <row r="79" ht="12.75" customHeight="1">
      <c r="B79" s="25"/>
      <c r="C79" s="25"/>
    </row>
    <row r="80" ht="12.75" customHeight="1">
      <c r="B80" s="25"/>
      <c r="C80" s="25"/>
    </row>
    <row r="81" ht="12.75" customHeight="1">
      <c r="B81" s="25"/>
      <c r="C81" s="25"/>
    </row>
    <row r="82" ht="12.75" customHeight="1">
      <c r="B82" s="25"/>
      <c r="C82" s="25"/>
    </row>
    <row r="83" ht="12.75" customHeight="1">
      <c r="B83" s="25"/>
      <c r="C83" s="25"/>
    </row>
    <row r="84" ht="12.75" customHeight="1">
      <c r="B84" s="25"/>
      <c r="C84" s="25"/>
    </row>
    <row r="85" ht="12.75" customHeight="1">
      <c r="B85" s="25"/>
      <c r="C85" s="25"/>
    </row>
    <row r="86" ht="12.75" customHeight="1">
      <c r="B86" s="25"/>
      <c r="C86" s="25"/>
    </row>
    <row r="87" ht="12.75" customHeight="1">
      <c r="B87" s="25"/>
      <c r="C87" s="25"/>
    </row>
    <row r="88" ht="12.75" customHeight="1">
      <c r="B88" s="25"/>
      <c r="C88" s="25"/>
    </row>
    <row r="89" ht="12.75" customHeight="1">
      <c r="B89" s="25"/>
      <c r="C89" s="25"/>
    </row>
    <row r="90" ht="12.75" customHeight="1">
      <c r="B90" s="25"/>
      <c r="C90" s="25"/>
    </row>
    <row r="91" ht="12.75" customHeight="1">
      <c r="B91" s="25"/>
      <c r="C91" s="25"/>
    </row>
    <row r="92" ht="12.75" customHeight="1">
      <c r="B92" s="25"/>
      <c r="C92" s="25"/>
    </row>
    <row r="93" ht="12.75" customHeight="1">
      <c r="B93" s="25"/>
      <c r="C93" s="25"/>
    </row>
    <row r="94" ht="12.75" customHeight="1">
      <c r="B94" s="25"/>
      <c r="C94" s="25"/>
    </row>
    <row r="95" ht="12.75" customHeight="1">
      <c r="B95" s="25"/>
      <c r="C95" s="25"/>
    </row>
    <row r="96" ht="12.75" customHeight="1">
      <c r="B96" s="25"/>
      <c r="C96" s="25"/>
    </row>
    <row r="97" ht="12.75" customHeight="1">
      <c r="B97" s="25"/>
      <c r="C97" s="25"/>
    </row>
    <row r="98" ht="12.75" customHeight="1">
      <c r="B98" s="25"/>
      <c r="C98" s="25"/>
    </row>
    <row r="99" ht="12.75" customHeight="1">
      <c r="B99" s="25"/>
      <c r="C99" s="25"/>
    </row>
    <row r="100" ht="12.75" customHeight="1">
      <c r="B100" s="25"/>
      <c r="C100" s="25"/>
    </row>
    <row r="101" ht="12.75" customHeight="1">
      <c r="B101" s="25"/>
      <c r="C101" s="25"/>
    </row>
    <row r="102" ht="12.75" customHeight="1">
      <c r="B102" s="25"/>
      <c r="C102" s="25"/>
    </row>
    <row r="103" ht="12.75" customHeight="1">
      <c r="B103" s="25"/>
      <c r="C103" s="25"/>
    </row>
    <row r="104" ht="12.75" customHeight="1">
      <c r="B104" s="25"/>
      <c r="C104" s="25"/>
    </row>
    <row r="105" ht="12.75" customHeight="1">
      <c r="B105" s="25"/>
      <c r="C105" s="25"/>
    </row>
    <row r="106" ht="12.75" customHeight="1">
      <c r="B106" s="25"/>
      <c r="C106" s="25"/>
    </row>
    <row r="107" ht="12.75" customHeight="1">
      <c r="B107" s="25"/>
      <c r="C107" s="25"/>
    </row>
    <row r="108" ht="12.75" customHeight="1">
      <c r="B108" s="25"/>
      <c r="C108" s="25"/>
    </row>
    <row r="109" ht="12.75" customHeight="1">
      <c r="B109" s="25"/>
      <c r="C109" s="25"/>
    </row>
    <row r="110" ht="12.75" customHeight="1">
      <c r="B110" s="25"/>
      <c r="C110" s="25"/>
    </row>
    <row r="111" ht="12.75" customHeight="1">
      <c r="B111" s="25"/>
      <c r="C111" s="25"/>
    </row>
    <row r="112" ht="12.75" customHeight="1">
      <c r="B112" s="25"/>
      <c r="C112" s="25"/>
    </row>
    <row r="113" ht="12.75" customHeight="1">
      <c r="B113" s="25"/>
      <c r="C113" s="25"/>
    </row>
    <row r="114" ht="12.75" customHeight="1">
      <c r="B114" s="25"/>
      <c r="C114" s="25"/>
    </row>
    <row r="115" ht="12.75" customHeight="1">
      <c r="B115" s="25"/>
      <c r="C115" s="25"/>
    </row>
    <row r="116" ht="12.75" customHeight="1">
      <c r="B116" s="25"/>
    </row>
    <row r="117" ht="12.75" customHeight="1">
      <c r="B117" s="25"/>
    </row>
    <row r="118" ht="12.75" customHeight="1">
      <c r="B118" s="25"/>
    </row>
    <row r="130" ht="12.75" customHeight="1">
      <c r="B130" s="25"/>
      <c r="C130" s="25"/>
    </row>
  </sheetData>
  <mergeCells count="10">
    <mergeCell ref="A18:G18"/>
    <mergeCell ref="A19:G19"/>
    <mergeCell ref="A2:E2"/>
    <mergeCell ref="F2:G2"/>
    <mergeCell ref="A3:A6"/>
    <mergeCell ref="B3:C5"/>
    <mergeCell ref="D3:G3"/>
    <mergeCell ref="D4:G4"/>
    <mergeCell ref="D5:E5"/>
    <mergeCell ref="F5:G5"/>
  </mergeCells>
  <pageMargins left="0.25" right="0.25" top="0.75" bottom="0.75" header="0.3" footer="0.3"/>
  <pageSetup paperSize="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8.554687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31</v>
      </c>
      <c r="B2" s="15"/>
      <c r="C2" s="15"/>
      <c r="D2" s="15"/>
      <c r="E2" s="15"/>
      <c r="F2" s="16" t="s">
        <v>1</v>
      </c>
      <c r="G2" s="16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</row>
    <row r="4" ht="12.75" customHeight="1">
      <c r="A4" s="18"/>
      <c r="B4" s="21"/>
      <c r="C4" s="18"/>
      <c r="D4" s="6" t="s">
        <v>5</v>
      </c>
      <c r="E4" s="23"/>
      <c r="F4" s="23"/>
      <c r="G4" s="23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5" t="s">
        <v>10</v>
      </c>
      <c r="B7" s="9" t="n">
        <v>801919</v>
      </c>
      <c r="C7" s="14" t="n">
        <v>100</v>
      </c>
      <c r="D7" s="9" t="n">
        <v>406313</v>
      </c>
      <c r="E7" s="14" t="n">
        <v>100</v>
      </c>
      <c r="F7" s="9" t="n">
        <v>395606</v>
      </c>
      <c r="G7" s="14" t="n">
        <v>100</v>
      </c>
    </row>
    <row r="8" ht="12.75" customHeight="1">
      <c r="A8" s="24" t="s">
        <v>27</v>
      </c>
      <c r="B8" s="9" t="n">
        <v>21342</v>
      </c>
      <c r="C8" s="14" t="n">
        <v>2.6613660481918995</v>
      </c>
      <c r="D8" s="25" t="n">
        <v>12009</v>
      </c>
      <c r="E8" s="26" t="n">
        <v>2.9556031926125921</v>
      </c>
      <c r="F8" s="25" t="n">
        <v>9333</v>
      </c>
      <c r="G8" s="26" t="n">
        <v>2.3591654322735249</v>
      </c>
    </row>
    <row r="9" ht="12.75" customHeight="1">
      <c r="A9" s="24" t="s">
        <v>12</v>
      </c>
      <c r="B9" s="9" t="n">
        <v>61601</v>
      </c>
      <c r="C9" s="14" t="n">
        <v>7.6816985256615693</v>
      </c>
      <c r="D9" s="25" t="n">
        <v>29277</v>
      </c>
      <c r="E9" s="26" t="n">
        <v>7.205528742619606</v>
      </c>
      <c r="F9" s="25" t="n">
        <v>32324</v>
      </c>
      <c r="G9" s="26" t="n">
        <v>8.1707557519350065</v>
      </c>
    </row>
    <row r="10" ht="12.75" customHeight="1">
      <c r="A10" s="24" t="s">
        <v>13</v>
      </c>
      <c r="B10" s="9" t="n">
        <v>99007</v>
      </c>
      <c r="C10" s="14" t="n">
        <v>12.346259410239687</v>
      </c>
      <c r="D10" s="25" t="n">
        <v>48722</v>
      </c>
      <c r="E10" s="26" t="n">
        <v>11.991248126444392</v>
      </c>
      <c r="F10" s="25" t="n">
        <v>50285</v>
      </c>
      <c r="G10" s="26" t="n">
        <v>12.710879005879589</v>
      </c>
    </row>
    <row r="11" ht="12.75" customHeight="1">
      <c r="A11" s="24" t="s">
        <v>14</v>
      </c>
      <c r="B11" s="9" t="n">
        <v>105964</v>
      </c>
      <c r="C11" s="14" t="n">
        <v>13.213803389120349</v>
      </c>
      <c r="D11" s="25" t="n">
        <v>54706</v>
      </c>
      <c r="E11" s="26" t="n">
        <v>13.46400435132521</v>
      </c>
      <c r="F11" s="25" t="n">
        <v>51258</v>
      </c>
      <c r="G11" s="26" t="n">
        <v>12.956830786186254</v>
      </c>
    </row>
    <row r="12" ht="12.75" customHeight="1">
      <c r="A12" s="24" t="s">
        <v>15</v>
      </c>
      <c r="B12" s="9" t="n">
        <v>97536</v>
      </c>
      <c r="C12" s="14" t="n">
        <v>12.162824424910745</v>
      </c>
      <c r="D12" s="25" t="n">
        <v>50522</v>
      </c>
      <c r="E12" s="26" t="n">
        <v>12.434256349169237</v>
      </c>
      <c r="F12" s="25" t="n">
        <v>47014</v>
      </c>
      <c r="G12" s="26" t="n">
        <v>11.884046248034661</v>
      </c>
    </row>
    <row r="13" ht="12.75" customHeight="1">
      <c r="A13" s="24" t="s">
        <v>16</v>
      </c>
      <c r="B13" s="9" t="n">
        <v>103815</v>
      </c>
      <c r="C13" s="14" t="n">
        <v>12.945821211369227</v>
      </c>
      <c r="D13" s="25" t="n">
        <v>51287</v>
      </c>
      <c r="E13" s="26" t="n">
        <v>12.622534843827296</v>
      </c>
      <c r="F13" s="25" t="n">
        <v>52528</v>
      </c>
      <c r="G13" s="26" t="n">
        <v>13.277857262023327</v>
      </c>
    </row>
    <row r="14" ht="12.75" customHeight="1">
      <c r="A14" s="24" t="s">
        <v>17</v>
      </c>
      <c r="B14" s="9" t="n">
        <v>115250</v>
      </c>
      <c r="C14" s="14" t="n">
        <v>14.371775703032352</v>
      </c>
      <c r="D14" s="25" t="n">
        <v>56827</v>
      </c>
      <c r="E14" s="26" t="n">
        <v>13.986015707102654</v>
      </c>
      <c r="F14" s="25" t="n">
        <v>58423</v>
      </c>
      <c r="G14" s="26" t="n">
        <v>14.767976218763113</v>
      </c>
    </row>
    <row r="15" ht="12.75" customHeight="1">
      <c r="A15" s="24" t="s">
        <v>18</v>
      </c>
      <c r="B15" s="9" t="n">
        <v>104635</v>
      </c>
      <c r="C15" s="14" t="n">
        <v>13.048075927868027</v>
      </c>
      <c r="D15" s="25" t="n">
        <v>51276</v>
      </c>
      <c r="E15" s="26" t="n">
        <v>12.619827571355088</v>
      </c>
      <c r="F15" s="25" t="n">
        <v>53359</v>
      </c>
      <c r="G15" s="26" t="n">
        <v>13.487914743456875</v>
      </c>
    </row>
    <row r="16" ht="12.75" customHeight="1">
      <c r="A16" s="24" t="s">
        <v>19</v>
      </c>
      <c r="B16" s="9" t="n">
        <v>69126</v>
      </c>
      <c r="C16" s="14" t="n">
        <v>8.6200726008487152</v>
      </c>
      <c r="D16" s="25" t="n">
        <v>35733</v>
      </c>
      <c r="E16" s="26" t="n">
        <v>8.7944515681260516</v>
      </c>
      <c r="F16" s="25" t="n">
        <v>33393</v>
      </c>
      <c r="G16" s="26" t="n">
        <v>8.4409741004939249</v>
      </c>
    </row>
    <row r="17" ht="12.75" customHeight="1">
      <c r="A17" s="27" t="s">
        <v>20</v>
      </c>
      <c r="B17" s="28" t="n">
        <v>23643</v>
      </c>
      <c r="C17" s="2" t="n">
        <v>2.9483027587574306</v>
      </c>
      <c r="D17" s="3" t="n">
        <v>15954</v>
      </c>
      <c r="E17" s="4" t="n">
        <v>3.9265295474178772</v>
      </c>
      <c r="F17" s="3" t="n">
        <v>7689</v>
      </c>
      <c r="G17" s="4" t="n">
        <v>1.9436004509537266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  <row r="19" ht="12.75" customHeight="1">
      <c r="A19" s="13"/>
      <c r="B19" s="13"/>
      <c r="C19" s="13"/>
      <c r="D19" s="13"/>
      <c r="E19" s="13"/>
      <c r="F19" s="13"/>
      <c r="G19" s="13"/>
    </row>
  </sheetData>
  <mergeCells count="10">
    <mergeCell ref="A19:G19"/>
    <mergeCell ref="A18:G18"/>
    <mergeCell ref="A2:E2"/>
    <mergeCell ref="F2:G2"/>
    <mergeCell ref="A3:A6"/>
    <mergeCell ref="B3:C5"/>
    <mergeCell ref="D3:G3"/>
    <mergeCell ref="D4:G4"/>
    <mergeCell ref="D5:E5"/>
    <mergeCell ref="F5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8.8867187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35</v>
      </c>
      <c r="B2" s="15"/>
      <c r="C2" s="15"/>
      <c r="D2" s="15"/>
      <c r="E2" s="15"/>
      <c r="F2" s="16" t="s">
        <v>1</v>
      </c>
      <c r="G2" s="16"/>
      <c r="H2" s="8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  <c r="H3" s="10"/>
    </row>
    <row r="4" ht="12.75" customHeight="1">
      <c r="A4" s="18"/>
      <c r="B4" s="21"/>
      <c r="C4" s="18"/>
      <c r="D4" s="6" t="s">
        <v>5</v>
      </c>
      <c r="E4" s="23"/>
      <c r="F4" s="23"/>
      <c r="G4" s="23"/>
      <c r="H4" s="10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34" t="s">
        <v>36</v>
      </c>
      <c r="B7" s="35" t="n">
        <v>813468</v>
      </c>
      <c r="C7" s="36" t="n">
        <v>100</v>
      </c>
      <c r="D7" s="35" t="n">
        <v>413107</v>
      </c>
      <c r="E7" s="36" t="n">
        <v>100</v>
      </c>
      <c r="F7" s="35" t="n">
        <v>400361</v>
      </c>
      <c r="G7" s="36" t="n">
        <v>100</v>
      </c>
    </row>
    <row r="8" ht="12.75" customHeight="1">
      <c r="A8" s="24" t="s">
        <v>27</v>
      </c>
      <c r="B8" s="9" t="n">
        <v>20414</v>
      </c>
      <c r="C8" s="14" t="n">
        <f>B8/$B$7*100</f>
        <v>2.5095025249917633</v>
      </c>
      <c r="D8" s="25" t="n">
        <v>11657</v>
      </c>
      <c r="E8" s="26" t="n">
        <f>D8/$D$7*100</f>
        <v>2.8217870914799317</v>
      </c>
      <c r="F8" s="25" t="n">
        <v>8757</v>
      </c>
      <c r="G8" s="26" t="n">
        <f>F8/$F$7*100</f>
        <v>2.1872759834249589</v>
      </c>
    </row>
    <row r="9" ht="12.75" customHeight="1">
      <c r="A9" s="24" t="s">
        <v>12</v>
      </c>
      <c r="B9" s="9" t="n">
        <v>61678</v>
      </c>
      <c r="C9" s="14" t="n">
        <f t="shared" ref="C9:C17" si="0">B9/$B$7*100</f>
        <v>7.5821052579818744</v>
      </c>
      <c r="D9" s="25" t="n">
        <v>29535</v>
      </c>
      <c r="E9" s="26" t="n">
        <f t="shared" ref="E9:E17" si="1">D9/$D$7*100</f>
        <v>7.1494794326893514</v>
      </c>
      <c r="F9" s="25" t="n">
        <v>32143</v>
      </c>
      <c r="G9" s="26" t="n">
        <f t="shared" ref="G9:G17" si="2">F9/$F$7*100</f>
        <v>8.02850427489191</v>
      </c>
    </row>
    <row r="10" ht="12.75" customHeight="1">
      <c r="A10" s="24" t="s">
        <v>13</v>
      </c>
      <c r="B10" s="9" t="n">
        <v>101488</v>
      </c>
      <c r="C10" s="14" t="n">
        <f t="shared" si="0"/>
        <v>12.475967093972965</v>
      </c>
      <c r="D10" s="25" t="n">
        <v>50178</v>
      </c>
      <c r="E10" s="26" t="n">
        <f t="shared" si="1"/>
        <v>12.146489892449171</v>
      </c>
      <c r="F10" s="25" t="n">
        <v>51310</v>
      </c>
      <c r="G10" s="26" t="n">
        <f t="shared" si="2"/>
        <v>12.815933619908032</v>
      </c>
    </row>
    <row r="11" ht="12.75" customHeight="1">
      <c r="A11" s="24" t="s">
        <v>14</v>
      </c>
      <c r="B11" s="9" t="n">
        <v>106390</v>
      </c>
      <c r="C11" s="14" t="n">
        <f t="shared" si="0"/>
        <v>13.078572236400202</v>
      </c>
      <c r="D11" s="25" t="n">
        <v>55153</v>
      </c>
      <c r="E11" s="26" t="n">
        <f t="shared" si="1"/>
        <v>13.350778369768607</v>
      </c>
      <c r="F11" s="25" t="n">
        <v>51237</v>
      </c>
      <c r="G11" s="26" t="n">
        <f t="shared" si="2"/>
        <v>12.797700075681698</v>
      </c>
    </row>
    <row r="12" ht="12.75" customHeight="1">
      <c r="A12" s="24" t="s">
        <v>15</v>
      </c>
      <c r="B12" s="9" t="n">
        <v>100248</v>
      </c>
      <c r="C12" s="14" t="n">
        <f t="shared" si="0"/>
        <v>12.323533316614791</v>
      </c>
      <c r="D12" s="25" t="n">
        <v>52121</v>
      </c>
      <c r="E12" s="26" t="n">
        <f t="shared" si="1"/>
        <v>12.616828085701767</v>
      </c>
      <c r="F12" s="25" t="n">
        <v>48127</v>
      </c>
      <c r="G12" s="26" t="n">
        <f t="shared" si="2"/>
        <v>12.020901136724106</v>
      </c>
    </row>
    <row r="13" ht="12.75" customHeight="1">
      <c r="A13" s="24" t="s">
        <v>16</v>
      </c>
      <c r="B13" s="9" t="n">
        <v>101853</v>
      </c>
      <c r="C13" s="14" t="n">
        <f t="shared" si="0"/>
        <v>12.520836713921138</v>
      </c>
      <c r="D13" s="25" t="n">
        <v>50641</v>
      </c>
      <c r="E13" s="26" t="n">
        <f t="shared" si="1"/>
        <v>12.258567392951463</v>
      </c>
      <c r="F13" s="25" t="n">
        <v>51212</v>
      </c>
      <c r="G13" s="26" t="n">
        <f t="shared" si="2"/>
        <v>12.791455711220623</v>
      </c>
    </row>
    <row r="14" ht="12.75" customHeight="1">
      <c r="A14" s="24" t="s">
        <v>17</v>
      </c>
      <c r="B14" s="9" t="n">
        <v>113878</v>
      </c>
      <c r="C14" s="14" t="n">
        <f t="shared" si="0"/>
        <v>13.999075562898602</v>
      </c>
      <c r="D14" s="25" t="n">
        <v>55845</v>
      </c>
      <c r="E14" s="26" t="n">
        <f t="shared" si="1"/>
        <v>13.518289450432938</v>
      </c>
      <c r="F14" s="25" t="n">
        <v>58033</v>
      </c>
      <c r="G14" s="26" t="n">
        <f t="shared" si="2"/>
        <v>14.495168110780021</v>
      </c>
    </row>
    <row r="15" ht="12.75" customHeight="1">
      <c r="A15" s="24" t="s">
        <v>18</v>
      </c>
      <c r="B15" s="9" t="n">
        <v>106926</v>
      </c>
      <c r="C15" s="14" t="n">
        <f t="shared" si="0"/>
        <v>13.144462965967929</v>
      </c>
      <c r="D15" s="25" t="n">
        <v>52431</v>
      </c>
      <c r="E15" s="26" t="n">
        <f t="shared" si="1"/>
        <v>12.691869176750817</v>
      </c>
      <c r="F15" s="25" t="n">
        <v>54495</v>
      </c>
      <c r="G15" s="26" t="n">
        <f t="shared" si="2"/>
        <v>13.611465652248844</v>
      </c>
    </row>
    <row r="16" ht="12.75" customHeight="1">
      <c r="A16" s="24" t="s">
        <v>19</v>
      </c>
      <c r="B16" s="9" t="n">
        <v>74106</v>
      </c>
      <c r="C16" s="14" t="n">
        <f t="shared" si="0"/>
        <v>9.1098850846007462</v>
      </c>
      <c r="D16" s="25" t="n">
        <v>37719</v>
      </c>
      <c r="E16" s="26" t="n">
        <f t="shared" si="1"/>
        <v>9.1305642363842789</v>
      </c>
      <c r="F16" s="25" t="n">
        <v>36387</v>
      </c>
      <c r="G16" s="26" t="n">
        <f t="shared" si="2"/>
        <v>9.0885475858038127</v>
      </c>
    </row>
    <row r="17" ht="12.75" customHeight="1">
      <c r="A17" s="27" t="s">
        <v>20</v>
      </c>
      <c r="B17" s="28" t="n">
        <v>26487</v>
      </c>
      <c r="C17" s="2" t="n">
        <f t="shared" si="0"/>
        <v>3.2560592426499877</v>
      </c>
      <c r="D17" s="3" t="n">
        <v>17827</v>
      </c>
      <c r="E17" s="4" t="n">
        <f t="shared" si="1"/>
        <v>4.3153468713916734</v>
      </c>
      <c r="F17" s="3" t="n">
        <v>8660</v>
      </c>
      <c r="G17" s="4" t="n">
        <f t="shared" si="2"/>
        <v>2.1630478493159924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</sheetData>
  <mergeCells count="9">
    <mergeCell ref="A18:G18"/>
    <mergeCell ref="A2:E2"/>
    <mergeCell ref="F2:G2"/>
    <mergeCell ref="A3:A6"/>
    <mergeCell ref="B3:C5"/>
    <mergeCell ref="D3:G3"/>
    <mergeCell ref="D4:G4"/>
    <mergeCell ref="D5:E5"/>
    <mergeCell ref="F5:G5"/>
  </mergeCells>
  <pageMargins left="0.7" right="0.7" top="0.78740157499999996" bottom="0.78740157499999996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9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37</v>
      </c>
      <c r="B2" s="15"/>
      <c r="C2" s="15"/>
      <c r="D2" s="15"/>
      <c r="E2" s="15"/>
      <c r="F2" s="16" t="s">
        <v>1</v>
      </c>
      <c r="G2" s="16"/>
      <c r="H2" s="8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  <c r="H3" s="10"/>
    </row>
    <row r="4" ht="12.75" customHeight="1">
      <c r="A4" s="18"/>
      <c r="B4" s="21"/>
      <c r="C4" s="18"/>
      <c r="D4" s="6" t="s">
        <v>5</v>
      </c>
      <c r="E4" s="23"/>
      <c r="F4" s="23"/>
      <c r="G4" s="23"/>
      <c r="H4" s="10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34" t="s">
        <v>36</v>
      </c>
      <c r="B7" s="35" t="n">
        <v>828940</v>
      </c>
      <c r="C7" s="36" t="n">
        <v>100</v>
      </c>
      <c r="D7" s="35" t="n">
        <v>423204</v>
      </c>
      <c r="E7" s="36" t="n">
        <v>100</v>
      </c>
      <c r="F7" s="35" t="n">
        <v>405736</v>
      </c>
      <c r="G7" s="36" t="n">
        <v>100</v>
      </c>
    </row>
    <row r="8" ht="12.75" customHeight="1">
      <c r="A8" s="24" t="s">
        <v>27</v>
      </c>
      <c r="B8" s="9" t="n">
        <v>19954</v>
      </c>
      <c r="C8" s="14" t="n">
        <v>2.4071706034212368</v>
      </c>
      <c r="D8" s="25" t="n">
        <v>11513</v>
      </c>
      <c r="E8" s="26" t="n">
        <v>2.7204374249770797</v>
      </c>
      <c r="F8" s="25" t="n">
        <v>8441</v>
      </c>
      <c r="G8" s="26" t="n">
        <v>2.0804168227615984</v>
      </c>
    </row>
    <row r="9" ht="12.75" customHeight="1">
      <c r="A9" s="24" t="s">
        <v>12</v>
      </c>
      <c r="B9" s="9" t="n">
        <v>62205</v>
      </c>
      <c r="C9" s="14" t="n">
        <v>7.5041619417569425</v>
      </c>
      <c r="D9" s="25" t="n">
        <v>30161</v>
      </c>
      <c r="E9" s="26" t="n">
        <v>7.1268229978922699</v>
      </c>
      <c r="F9" s="25" t="n">
        <v>32044</v>
      </c>
      <c r="G9" s="26" t="n">
        <v>7.8977463178027092</v>
      </c>
    </row>
    <row r="10" ht="12.75" customHeight="1">
      <c r="A10" s="24" t="s">
        <v>13</v>
      </c>
      <c r="B10" s="9" t="n">
        <v>104367</v>
      </c>
      <c r="C10" s="14" t="n">
        <v>12.590416676719665</v>
      </c>
      <c r="D10" s="25" t="n">
        <v>52139</v>
      </c>
      <c r="E10" s="26" t="n">
        <v>12.320063137399458</v>
      </c>
      <c r="F10" s="25" t="n">
        <v>52228</v>
      </c>
      <c r="G10" s="26" t="n">
        <v>12.872409645680936</v>
      </c>
    </row>
    <row r="11" ht="12.75" customHeight="1">
      <c r="A11" s="24" t="s">
        <v>14</v>
      </c>
      <c r="B11" s="9" t="n">
        <v>107596</v>
      </c>
      <c r="C11" s="14" t="n">
        <v>12.979950297970902</v>
      </c>
      <c r="D11" s="25" t="n">
        <v>56168</v>
      </c>
      <c r="E11" s="26" t="n">
        <v>13.272086275176983</v>
      </c>
      <c r="F11" s="25" t="n">
        <v>51428</v>
      </c>
      <c r="G11" s="26" t="n">
        <v>12.675237099986198</v>
      </c>
    </row>
    <row r="12" ht="12.75" customHeight="1">
      <c r="A12" s="24" t="s">
        <v>15</v>
      </c>
      <c r="B12" s="9" t="n">
        <v>103705</v>
      </c>
      <c r="C12" s="14" t="n">
        <v>12.510555649383551</v>
      </c>
      <c r="D12" s="25" t="n">
        <v>54295</v>
      </c>
      <c r="E12" s="26" t="n">
        <v>12.829510118051815</v>
      </c>
      <c r="F12" s="25" t="n">
        <v>49410</v>
      </c>
      <c r="G12" s="26" t="n">
        <v>12.177869353471223</v>
      </c>
    </row>
    <row r="13" ht="12.75" customHeight="1">
      <c r="A13" s="24" t="s">
        <v>16</v>
      </c>
      <c r="B13" s="9" t="n">
        <v>100878</v>
      </c>
      <c r="C13" s="14" t="n">
        <v>12.169517697300167</v>
      </c>
      <c r="D13" s="25" t="n">
        <v>50591</v>
      </c>
      <c r="E13" s="26" t="n">
        <v>11.954282095632367</v>
      </c>
      <c r="F13" s="25" t="n">
        <v>50287</v>
      </c>
      <c r="G13" s="26" t="n">
        <v>12.39401975668908</v>
      </c>
    </row>
    <row r="14" ht="12.75" customHeight="1">
      <c r="A14" s="24" t="s">
        <v>17</v>
      </c>
      <c r="B14" s="9" t="n">
        <v>112389</v>
      </c>
      <c r="C14" s="14" t="n">
        <v>13.558158612203536</v>
      </c>
      <c r="D14" s="25" t="n">
        <v>54963</v>
      </c>
      <c r="E14" s="26" t="n">
        <v>12.987353616695493</v>
      </c>
      <c r="F14" s="25" t="n">
        <v>57426</v>
      </c>
      <c r="G14" s="26" t="n">
        <v>14.153538261332493</v>
      </c>
    </row>
    <row r="15" ht="12.75" customHeight="1">
      <c r="A15" s="24" t="s">
        <v>18</v>
      </c>
      <c r="B15" s="9" t="n">
        <v>109437</v>
      </c>
      <c r="C15" s="14" t="n">
        <v>13.202041161000796</v>
      </c>
      <c r="D15" s="25" t="n">
        <v>53846</v>
      </c>
      <c r="E15" s="26" t="n">
        <v>12.723414712526345</v>
      </c>
      <c r="F15" s="25" t="n">
        <v>55591</v>
      </c>
      <c r="G15" s="26" t="n">
        <v>13.70127373464519</v>
      </c>
    </row>
    <row r="16" ht="12.75" customHeight="1">
      <c r="A16" s="24" t="s">
        <v>19</v>
      </c>
      <c r="B16" s="9" t="n">
        <v>79335</v>
      </c>
      <c r="C16" s="14" t="n">
        <v>9.5706565010736604</v>
      </c>
      <c r="D16" s="25" t="n">
        <v>39975</v>
      </c>
      <c r="E16" s="26" t="n">
        <v>9.4457991890435817</v>
      </c>
      <c r="F16" s="25" t="n">
        <v>39360</v>
      </c>
      <c r="G16" s="26" t="n">
        <v>9.7008892481810829</v>
      </c>
    </row>
    <row r="17" ht="12.75" customHeight="1">
      <c r="A17" s="27" t="s">
        <v>20</v>
      </c>
      <c r="B17" s="28" t="n">
        <v>29074</v>
      </c>
      <c r="C17" s="2" t="n">
        <v>3.5073708591695416</v>
      </c>
      <c r="D17" s="3" t="n">
        <v>19553</v>
      </c>
      <c r="E17" s="4" t="n">
        <v>4.6202304326046066</v>
      </c>
      <c r="F17" s="3" t="n">
        <v>9521</v>
      </c>
      <c r="G17" s="4" t="n">
        <v>2.3465997594494943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</sheetData>
  <mergeCells count="9">
    <mergeCell ref="A18:G18"/>
    <mergeCell ref="A2:E2"/>
    <mergeCell ref="F2:G2"/>
    <mergeCell ref="A3:A6"/>
    <mergeCell ref="B3:C5"/>
    <mergeCell ref="D3:G3"/>
    <mergeCell ref="D4:G4"/>
    <mergeCell ref="D5:E5"/>
    <mergeCell ref="F5:G5"/>
  </mergeCells>
  <pageMargins left="0.7" right="0.7" top="0.78740157499999996" bottom="0.78740157499999996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cols>
    <col min="1" max="1" width="18.88671875" hidden="0" customWidth="1"/>
    <col min="2" max="2" width="12.6640625" hidden="0" customWidth="1"/>
    <col min="3" max="3" width="12.6640625" hidden="0" customWidth="1"/>
    <col min="4" max="4" width="12.6640625" hidden="0" customWidth="1"/>
    <col min="5" max="5" width="12.6640625" hidden="0" customWidth="1"/>
    <col min="6" max="6" width="12.6640625" hidden="0" customWidth="1"/>
    <col min="7" max="7" width="12.6640625" hidden="0" customWidth="1"/>
  </cols>
  <sheetData>
    <row r="1" ht="12.75" customHeight="1">
      <c r="A1" s="1" t="s">
        <v>23</v>
      </c>
    </row>
    <row r="2" ht="12.75" customHeight="1">
      <c r="A2" s="15" t="s">
        <v>38</v>
      </c>
      <c r="B2" s="15"/>
      <c r="C2" s="15"/>
      <c r="D2" s="15"/>
      <c r="E2" s="15"/>
      <c r="F2" s="37"/>
      <c r="G2" s="37"/>
    </row>
    <row r="3" ht="12.75" customHeight="1">
      <c r="A3" s="17" t="s">
        <v>2</v>
      </c>
      <c r="B3" s="20" t="s">
        <v>3</v>
      </c>
      <c r="C3" s="17"/>
      <c r="D3" s="6" t="s">
        <v>32</v>
      </c>
      <c r="E3" s="23"/>
      <c r="F3" s="23"/>
      <c r="G3" s="23"/>
    </row>
    <row r="4" ht="12.75" customHeight="1">
      <c r="A4" s="18"/>
      <c r="B4" s="21"/>
      <c r="C4" s="18"/>
      <c r="D4" s="6" t="s">
        <v>5</v>
      </c>
      <c r="E4" s="23"/>
      <c r="F4" s="23"/>
      <c r="G4" s="23"/>
    </row>
    <row r="5" ht="12.75" customHeight="1">
      <c r="A5" s="18"/>
      <c r="B5" s="22"/>
      <c r="C5" s="19"/>
      <c r="D5" s="7" t="s">
        <v>6</v>
      </c>
      <c r="E5" s="7"/>
      <c r="F5" s="7" t="s">
        <v>7</v>
      </c>
      <c r="G5" s="6"/>
    </row>
    <row r="6" ht="12.75" customHeight="1">
      <c r="A6" s="19"/>
      <c r="B6" s="7" t="s">
        <v>33</v>
      </c>
      <c r="C6" s="7" t="s">
        <v>34</v>
      </c>
      <c r="D6" s="7" t="s">
        <v>33</v>
      </c>
      <c r="E6" s="7" t="s">
        <v>34</v>
      </c>
      <c r="F6" s="7" t="s">
        <v>33</v>
      </c>
      <c r="G6" s="6" t="s">
        <v>34</v>
      </c>
    </row>
    <row r="7" ht="12.75" customHeight="1">
      <c r="A7" s="34" t="s">
        <v>36</v>
      </c>
      <c r="B7" s="35" t="n">
        <v>848531</v>
      </c>
      <c r="C7" s="36" t="n">
        <v>100</v>
      </c>
      <c r="D7" s="35" t="n">
        <v>434824</v>
      </c>
      <c r="E7" s="36" t="n">
        <v>100</v>
      </c>
      <c r="F7" s="35" t="n">
        <v>413707</v>
      </c>
      <c r="G7" s="36" t="n">
        <v>100</v>
      </c>
    </row>
    <row r="8" ht="12.75" customHeight="1">
      <c r="A8" s="24" t="s">
        <v>27</v>
      </c>
      <c r="B8" s="9" t="n">
        <v>19887</v>
      </c>
      <c r="C8" s="14" t="n">
        <f>B8/$B$7*100</f>
        <v>2.3436975195956307</v>
      </c>
      <c r="D8" s="25" t="n">
        <v>11549</v>
      </c>
      <c r="E8" s="26" t="n">
        <f>D8/$D$7*100</f>
        <v>2.6560171471675895</v>
      </c>
      <c r="F8" s="25" t="n">
        <v>8338</v>
      </c>
      <c r="G8" s="26" t="n">
        <f>F8/$F$7*100</f>
        <v>2.0154360453170965</v>
      </c>
    </row>
    <row r="9" ht="12.75" customHeight="1">
      <c r="A9" s="24" t="s">
        <v>12</v>
      </c>
      <c r="B9" s="9" t="n">
        <v>63182</v>
      </c>
      <c r="C9" s="14" t="n">
        <f t="shared" ref="C9:C17" si="0">B9/$B$7*100</f>
        <v>7.4460449883386692</v>
      </c>
      <c r="D9" s="25" t="n">
        <v>31142</v>
      </c>
      <c r="E9" s="26" t="n">
        <f t="shared" ref="E9:E17" si="1">D9/$D$7*100</f>
        <v>7.1619781796772948</v>
      </c>
      <c r="F9" s="25" t="n">
        <v>32040</v>
      </c>
      <c r="G9" s="26" t="n">
        <f t="shared" ref="G9:G17" si="2">F9/$F$7*100</f>
        <v>7.7446115245814076</v>
      </c>
    </row>
    <row r="10" ht="12.75" customHeight="1">
      <c r="A10" s="24" t="s">
        <v>13</v>
      </c>
      <c r="B10" s="9" t="n">
        <v>107002</v>
      </c>
      <c r="C10" s="14" t="n">
        <f t="shared" si="0"/>
        <v>12.610264091706727</v>
      </c>
      <c r="D10" s="25" t="n">
        <v>54027</v>
      </c>
      <c r="E10" s="26" t="n">
        <f t="shared" si="1"/>
        <v>12.425027137416517</v>
      </c>
      <c r="F10" s="25" t="n">
        <v>52975</v>
      </c>
      <c r="G10" s="26" t="n">
        <f t="shared" si="2"/>
        <v>12.804956164628589</v>
      </c>
    </row>
    <row r="11" ht="12.75" customHeight="1">
      <c r="A11" s="24" t="s">
        <v>14</v>
      </c>
      <c r="B11" s="9" t="n">
        <v>110582</v>
      </c>
      <c r="C11" s="14" t="n">
        <f t="shared" si="0"/>
        <v>13.032169714483031</v>
      </c>
      <c r="D11" s="25" t="n">
        <v>58146</v>
      </c>
      <c r="E11" s="26" t="n">
        <f t="shared" si="1"/>
        <v>13.372306956377752</v>
      </c>
      <c r="F11" s="25" t="n">
        <v>52436</v>
      </c>
      <c r="G11" s="26" t="n">
        <f t="shared" si="2"/>
        <v>12.674670721065876</v>
      </c>
    </row>
    <row r="12" ht="12.75" customHeight="1">
      <c r="A12" s="24" t="s">
        <v>15</v>
      </c>
      <c r="B12" s="9" t="n">
        <v>107511</v>
      </c>
      <c r="C12" s="14" t="n">
        <f t="shared" si="0"/>
        <v>12.670250114609837</v>
      </c>
      <c r="D12" s="25" t="n">
        <v>56318</v>
      </c>
      <c r="E12" s="26" t="n">
        <f t="shared" si="1"/>
        <v>12.951906978455652</v>
      </c>
      <c r="F12" s="25" t="n">
        <v>51193</v>
      </c>
      <c r="G12" s="26" t="n">
        <f t="shared" si="2"/>
        <v>12.374216534890635</v>
      </c>
    </row>
    <row r="13" ht="12.75" customHeight="1">
      <c r="A13" s="24" t="s">
        <v>16</v>
      </c>
      <c r="B13" s="9" t="n">
        <v>101047</v>
      </c>
      <c r="C13" s="14" t="n">
        <f t="shared" si="0"/>
        <v>11.90846297896011</v>
      </c>
      <c r="D13" s="25" t="n">
        <v>51041</v>
      </c>
      <c r="E13" s="26" t="n">
        <f t="shared" si="1"/>
        <v>11.738312512648797</v>
      </c>
      <c r="F13" s="25" t="n">
        <v>50006</v>
      </c>
      <c r="G13" s="26" t="n">
        <f t="shared" si="2"/>
        <v>12.087298498695937</v>
      </c>
    </row>
    <row r="14" ht="12.75" customHeight="1">
      <c r="A14" s="24" t="s">
        <v>17</v>
      </c>
      <c r="B14" s="9" t="n">
        <v>110083</v>
      </c>
      <c r="C14" s="14" t="n">
        <f t="shared" si="0"/>
        <v>12.973362198906111</v>
      </c>
      <c r="D14" s="25" t="n">
        <v>53647</v>
      </c>
      <c r="E14" s="26" t="n">
        <f t="shared" si="1"/>
        <v>12.337635457104483</v>
      </c>
      <c r="F14" s="25" t="n">
        <v>56436</v>
      </c>
      <c r="G14" s="26" t="n">
        <f t="shared" si="2"/>
        <v>13.64153857681886</v>
      </c>
    </row>
    <row r="15" ht="12.75" customHeight="1">
      <c r="A15" s="24" t="s">
        <v>18</v>
      </c>
      <c r="B15" s="9" t="n">
        <v>111825</v>
      </c>
      <c r="C15" s="14" t="n">
        <f t="shared" si="0"/>
        <v>13.178658175128547</v>
      </c>
      <c r="D15" s="25" t="n">
        <v>54994</v>
      </c>
      <c r="E15" s="26" t="n">
        <f t="shared" si="1"/>
        <v>12.647415966000036</v>
      </c>
      <c r="F15" s="25" t="n">
        <v>56831</v>
      </c>
      <c r="G15" s="26" t="n">
        <f t="shared" si="2"/>
        <v>13.737016777574468</v>
      </c>
    </row>
    <row r="16" ht="12.75" customHeight="1">
      <c r="A16" s="24" t="s">
        <v>19</v>
      </c>
      <c r="B16" s="9" t="n">
        <v>85684</v>
      </c>
      <c r="C16" s="14" t="n">
        <f t="shared" si="0"/>
        <v>10.097922173733192</v>
      </c>
      <c r="D16" s="25" t="n">
        <v>42591</v>
      </c>
      <c r="E16" s="26" t="n">
        <f t="shared" si="1"/>
        <v>9.7949975162364549</v>
      </c>
      <c r="F16" s="25" t="n">
        <v>43093</v>
      </c>
      <c r="G16" s="26" t="n">
        <f t="shared" si="2"/>
        <v>10.416309126990841</v>
      </c>
    </row>
    <row r="17" ht="12.75" customHeight="1">
      <c r="A17" s="27" t="s">
        <v>20</v>
      </c>
      <c r="B17" s="28" t="n">
        <v>31728</v>
      </c>
      <c r="C17" s="2" t="n">
        <f t="shared" si="0"/>
        <v>3.7391680445381494</v>
      </c>
      <c r="D17" s="3" t="n">
        <v>21369</v>
      </c>
      <c r="E17" s="4" t="n">
        <f t="shared" si="1"/>
        <v>4.914402148915423</v>
      </c>
      <c r="F17" s="3" t="n">
        <v>10359</v>
      </c>
      <c r="G17" s="4" t="n">
        <f t="shared" si="2"/>
        <v>2.5039460294362921</v>
      </c>
    </row>
    <row r="18" ht="12.75" customHeight="1">
      <c r="A18" s="11" t="s">
        <v>21</v>
      </c>
      <c r="B18" s="11"/>
      <c r="C18" s="11"/>
      <c r="D18" s="1"/>
      <c r="E18" s="1"/>
      <c r="F18" s="1"/>
      <c r="G18" s="1"/>
    </row>
  </sheetData>
  <mergeCells count="8">
    <mergeCell ref="A18:G18"/>
    <mergeCell ref="A2:G2"/>
    <mergeCell ref="A3:A6"/>
    <mergeCell ref="B3:C5"/>
    <mergeCell ref="D3:G3"/>
    <mergeCell ref="D4:G4"/>
    <mergeCell ref="D5:E5"/>
    <mergeCell ref="F5:G5"/>
  </mergeCells>
  <pageMargins left="0.7" right="0.7" top="0.78740157499999996" bottom="0.78740157499999996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Fendt Christian</cp:lastModifiedBy>
  <cp:lastPrinted>2015-08-26T08:52:35Z</cp:lastPrinted>
  <dcterms:created xsi:type="dcterms:W3CDTF">2012-08-08T14:13:01Z</dcterms:created>
  <dcterms:modified xsi:type="dcterms:W3CDTF">2025-12-01T10:42:39Z</dcterms:modified>
</cp:coreProperties>
</file>