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-108" yWindow="-108" windowWidth="23256" windowHeight="12456" firstSheet="0" activeTab="15"/>
  </bookViews>
  <sheets>
    <sheet name="2008" sheetId="9" state="visible" r:id="rId1"/>
    <sheet name="2011" sheetId="1" state="visible" r:id="rId2"/>
    <sheet name="2012" sheetId="2" state="visible" r:id="rId3"/>
    <sheet name="2013" sheetId="3" state="visible" r:id="rId4"/>
    <sheet name="2014" sheetId="4" state="visible" r:id="rId5"/>
    <sheet name="2015" sheetId="5" state="visible" r:id="rId6"/>
    <sheet name="2016" sheetId="6" state="visible" r:id="rId7"/>
    <sheet name="2017" sheetId="8" state="visible" r:id="rId8"/>
    <sheet name="2018" sheetId="10" state="visible" r:id="rId9"/>
    <sheet name="2019" sheetId="11" state="visible" r:id="rId10"/>
    <sheet name="2020" sheetId="12" state="visible" r:id="rId11"/>
    <sheet name="2021" sheetId="13" state="visible" r:id="rId12"/>
    <sheet name="2022" sheetId="14" state="visible" r:id="rId13"/>
    <sheet name="2023" sheetId="15" state="visible" r:id="rId14"/>
    <sheet name="2024" sheetId="16" state="visible" r:id="rId15"/>
    <sheet name="2025" sheetId="17" state="visible" r:id="rId16"/>
  </sheets>
  <definedNames>
    <definedName name="_xlnm.Print_Area" localSheetId="0">'2008'!$A$1:$H$33</definedName>
    <definedName name="_xlnm.Print_Area" localSheetId="1">'2011'!$A$1:$H$32</definedName>
    <definedName name="_xlnm.Print_Area" localSheetId="3">'2013'!$A$1:$H$32</definedName>
    <definedName name="_xlnm.Print_Area" localSheetId="4">'2014'!$A$1:$H$32</definedName>
    <definedName name="_xlnm.Print_Area" localSheetId="6">'2016'!$A$1:$H$32</definedName>
    <definedName name="_xlnm.Print_Area" localSheetId="7">'2017'!$A$1:$H$32</definedName>
    <definedName name="_xlnm.Print_Area" localSheetId="8">'2018'!$A$1:$H$32</definedName>
    <definedName name="_xlnm.Print_Area" localSheetId="9">'2019'!$A$1:$H$32</definedName>
    <definedName name="_xlnm.Print_Area" localSheetId="10">'2020'!$A$1:$H$32</definedName>
    <definedName name="_xlnm.Print_Area" localSheetId="11">'2021'!$A$1:$H$32</definedName>
    <definedName name="_xlnm.Print_Area" localSheetId="12">'2022'!$A$1:$H$32</definedName>
    <definedName name="_xlnm.Print_Area" localSheetId="13">'2023'!$A$1:$H$32</definedName>
    <definedName name="_xlnm.Print_Area" localSheetId="14">'2024'!$A$1:$H$32</definedName>
  </definedNames>
  <calcPr calcId="191029"/>
</workbook>
</file>

<file path=xl/sharedStrings.xml><?xml version="1.0" encoding="utf-8"?>
<sst xmlns="http://schemas.openxmlformats.org/spreadsheetml/2006/main" count="105" uniqueCount="105">
  <si>
    <r>
      <t xml:space="preserve">Hunde, Hundezonen und Hundekotsackerlspender nach Gemeindebezirken 2011 </t>
    </r>
    <r>
      <rPr>
        <sz val="9"/>
        <rFont val="Arial"/>
        <family val="2"/>
      </rPr>
      <t>*</t>
    </r>
  </si>
  <si>
    <t xml:space="preserve"> </t>
  </si>
  <si>
    <t>Gemeindebezirk</t>
  </si>
  <si>
    <t>Hunde</t>
  </si>
  <si>
    <t>Hundezonen</t>
  </si>
  <si>
    <t>Zahl</t>
  </si>
  <si>
    <t xml:space="preserve">Fläche </t>
  </si>
  <si>
    <t>Anteil an der Bezirksfläche</t>
  </si>
  <si>
    <t>Auslauffläche
pro Hund **</t>
    <phoneticPr fontId="0" type="noConversion"/>
  </si>
  <si>
    <t>Dichte ***</t>
  </si>
  <si>
    <t>m²</t>
  </si>
  <si>
    <t xml:space="preserve">% </t>
  </si>
  <si>
    <t>Wien</t>
  </si>
  <si>
    <t>–</t>
    <phoneticPr fontId="0" type="noConversion"/>
  </si>
  <si>
    <t>1. Innere Stadt</t>
  </si>
  <si>
    <t>2. Leopoldstadt</t>
  </si>
  <si>
    <t>3. Landstraße</t>
  </si>
  <si>
    <t>4. Wieden</t>
  </si>
  <si>
    <t>5. Margareten</t>
  </si>
  <si>
    <t>6. Mariahilf</t>
  </si>
  <si>
    <t>7. Neubau</t>
  </si>
  <si>
    <t>8. Josefstadt</t>
  </si>
  <si>
    <t>9. Alsergrund</t>
  </si>
  <si>
    <t>10. Favoriten</t>
  </si>
  <si>
    <t>11. Simmering</t>
  </si>
  <si>
    <t>12. Meidling</t>
  </si>
  <si>
    <t>13. Hietzing</t>
  </si>
  <si>
    <t>14. Penzing</t>
  </si>
  <si>
    <t>15. Rudolfsheim-Fünfhaus</t>
  </si>
  <si>
    <t>16. Ottakring</t>
  </si>
  <si>
    <t>17. Hernals</t>
  </si>
  <si>
    <t>18. Währing</t>
  </si>
  <si>
    <t>19. Döbling</t>
  </si>
  <si>
    <t>20. Brigittenau</t>
  </si>
  <si>
    <t>21. Floridsdorf</t>
  </si>
  <si>
    <t>22. Donaustadt</t>
  </si>
  <si>
    <t>23. Liesing</t>
  </si>
  <si>
    <t>Quelle: MA 6, MA 42 und MA 48.</t>
  </si>
  <si>
    <t>* Zum Stichtag: 4. 7. 2011.
** Fläche pro registriertem Hund im jeweiligen Bezirk.
*** Auf einen Sackerlspender kommen ... m² Bezirksfläche.</t>
  </si>
  <si>
    <t>C0062</t>
  </si>
  <si>
    <t>Hunde, Hundezonen und Hundekotsackerlspender nach Gemeindebezirken 2012*</t>
  </si>
  <si>
    <t>Hundezonen **</t>
  </si>
  <si>
    <t>Anteil an der
Bezirksfläche</t>
  </si>
  <si>
    <t>Auslauffläche pro Hund***</t>
  </si>
  <si>
    <t>Dichte****</t>
  </si>
  <si>
    <t xml:space="preserve"> m²</t>
  </si>
  <si>
    <t xml:space="preserve"> % </t>
  </si>
  <si>
    <t>-</t>
  </si>
  <si>
    <t xml:space="preserve">  1. Innere Stadt</t>
  </si>
  <si>
    <t xml:space="preserve">  2. Leopoldstadt</t>
  </si>
  <si>
    <t xml:space="preserve">  3. Landstraße</t>
  </si>
  <si>
    <t xml:space="preserve">  4. Wieden</t>
  </si>
  <si>
    <t xml:space="preserve">  5. Margareten</t>
  </si>
  <si>
    <t xml:space="preserve">  6. Mariahilf</t>
  </si>
  <si>
    <t xml:space="preserve">  7. Neubau</t>
  </si>
  <si>
    <t xml:space="preserve">  8. Josefstadt</t>
  </si>
  <si>
    <t xml:space="preserve">  9. Alsergrund</t>
  </si>
  <si>
    <t>* Stichtag: 6. 9. 2012.
** Hundezonen in städtischer Verwaltung. Auf Grund einer Neuberechnung durch das Grünflächeninformationssystem der MA 42 ergeben sich im Vergleich zum Jahr 2011 Abweichungen.
*** Fläche pro registriertem Hund im jeweiligen Bezirk.
**** Auf einen Sackerlspender kommen ... m² Bezirksfläche.</t>
  </si>
  <si>
    <t>Auslauffläche
pro Hund ***</t>
  </si>
  <si>
    <t>Dichte ****</t>
  </si>
  <si>
    <t>–</t>
  </si>
  <si>
    <r>
      <t xml:space="preserve">Hunde, Hundezonen und Hundekotsackerlspender nach Gemeindebezirken 2013 </t>
    </r>
    <r>
      <rPr>
        <sz val="9"/>
        <rFont val="Arial"/>
        <family val="2"/>
      </rPr>
      <t>*</t>
    </r>
  </si>
  <si>
    <t>* Stichtag: 1. 1. 2013.
** Hundezonen in städtischer Verwaltung. Auf Grund einer Neuberechnung durch das Grünflächeninformationssystem der MA 42 ergeben sich im Vergleich zum Jahr 2011 Abweichungen.
*** Fläche pro registriertem Hund im jeweiligen Bezirk.
**** Auf einen Sackerlspender kommen ... m² Bezirksfläche.</t>
  </si>
  <si>
    <r>
      <t xml:space="preserve">Hunde, Hundezonen und Hundekotsackerlspender nach Gemeindebezirken 2014 </t>
    </r>
    <r>
      <rPr>
        <sz val="9"/>
        <rFont val="Arial"/>
        <family val="2"/>
      </rPr>
      <t>*</t>
    </r>
  </si>
  <si>
    <t>−</t>
  </si>
  <si>
    <r>
      <t xml:space="preserve">Hunde, Hundezonen und Hundekotsackerlspender nach Gemeindebezirken 2015 </t>
    </r>
    <r>
      <rPr>
        <sz val="9"/>
        <rFont val="Arial"/>
        <family val="2"/>
      </rPr>
      <t>*</t>
    </r>
  </si>
  <si>
    <t>* Stichtag: 1. 1. 2015.
** Hundezonen in städtischer Verwaltung. 
*** Fläche pro registriertem Hund im jeweiligen Bezirk.
**** Auf einen Sackerlspender kommen ... m² Bezirksfläche.</t>
  </si>
  <si>
    <t>Hundekotsackerlspender</t>
  </si>
  <si>
    <t>Hunde, Hundezonen und Hundekotsackerlspender nach Gemeindebezirken 2016</t>
  </si>
  <si>
    <t>Hundezonen *</t>
  </si>
  <si>
    <t>Auslauffläche
pro Hund **</t>
  </si>
  <si>
    <t>Stichtag:</t>
  </si>
  <si>
    <t>Hundezonen: 1.7.2016</t>
  </si>
  <si>
    <t>Hunde. 1.9.2016</t>
  </si>
  <si>
    <t>Hunde, Hundezonen und Hundekotsackerlspender nach Gemeindebezirken 2017</t>
  </si>
  <si>
    <t>Hunde *</t>
  </si>
  <si>
    <t>Stadtgebiet in m²:</t>
  </si>
  <si>
    <r>
      <t xml:space="preserve">Hunde, Hundezonen und Hundekotsackerlspender nach Gemeindebezirken 2008 </t>
    </r>
    <r>
      <rPr>
        <sz val="9"/>
        <rFont val="Arial"/>
        <family val="2"/>
      </rPr>
      <t>*</t>
    </r>
  </si>
  <si>
    <t>Hunde, Hundezonen und Hundekotsackerlspender nach Gemeindebezirken 2018</t>
  </si>
  <si>
    <t>Hundezonen und Hundeausläufe **</t>
  </si>
  <si>
    <t>Hunde, Hundezonen und Hundekotsackerlspender nach Gemeindebezirken 2019</t>
  </si>
  <si>
    <t>Quelle: Stadt Wien Rechnungs- und Abgabenwesen, Stadt Wien Wiener Stadtgärten und Stadt Wien Abfallwirtschaft, Straßenreinigung und Fuhrpark.</t>
  </si>
  <si>
    <t>* Stichtag 1.9.2019.
** Hundezonen und Hundeausläufe in städtischer Verwaltung. 
*** Fläche pro registriertem Hund im jeweiligen Bezirk.
**** Auf einen Sackerlspender kommen ... m² Bezirksfläche.</t>
  </si>
  <si>
    <t>Hunde, Hundezonen und Hundekotsackerlspender nach Gemeindebezirken 2020</t>
  </si>
  <si>
    <t>Hunde, Hundezonen und Hundekotsackerlspender nach Gemeindebezirken 2021</t>
  </si>
  <si>
    <t>Hunde (1)</t>
  </si>
  <si>
    <t>Hundezonen und Hundeausläufe (2)</t>
  </si>
  <si>
    <t>Auslauffläche
pro Hund (3)</t>
  </si>
  <si>
    <t>Dichte (4)</t>
  </si>
  <si>
    <t>* Stichtag 1.9.2017
** Hundezonen in städtischer Verwaltung. 
*** Fläche pro registriertem Hund im jeweiligen Bezirk.
**** Auf einen Sackerlspender kommen ... m² Bezirksfläche.</t>
  </si>
  <si>
    <t>Hunde, Hundezonen und Hundekotsackerlspender nach Gemeindebezirken 2022</t>
  </si>
  <si>
    <t>(1) Stichtag 1. 9. 2022.
(2) Hundezonen: Stichtag 7. 6. 2022. Verordnete Hundezonen und Hundeausläufe in Betreuung der Stadt Wien Wiener Stadtgärten. 
(3) Fläche pro registriertem Hund im jeweiligen Bezirk.
(4) Auf einen Sackerlspender kommen ... m² Bezirksfläche.</t>
  </si>
  <si>
    <t>Hunde, Hundezonen und Hundekotsackerlspender nach Gemeindebezirken 2023</t>
  </si>
  <si>
    <t>(1) Stichtag 1. 9. 2023.
(2) Hundezonen: Stichtag 14. 4. 2023. Verordnete Hundezonen und Hundeausläufe in Betreuung der Stadt Wien Wiener Stadtgärten. 
(3) Fläche pro registriertem Hund im jeweiligen Bezirk.
(4) Auf einen Sackerlspender kommen ... m² Bezirksfläche.</t>
  </si>
  <si>
    <t>Hunde, Hundezonen und Hundekotsackerlspender nach Gemeindebezirken 2024</t>
  </si>
  <si>
    <t>* Stichtag 1.9.2018
** Hundezonen und Hundeausläufe in städtischer Verwaltung. 
*** Fläche pro registriertem Hund im jeweiligen Bezirk.
**** Auf einen Sackerlspender kommen ... m² Bezirksfläche.</t>
  </si>
  <si>
    <t>* Stichtag 1.9.2020.
** Hundezonen und Hundeausläufe in städtischer Verwaltung. Hundezonen: Stichtag 10.4.2020
*** Fläche pro registriertem Hund im jeweiligen Bezirk.
**** Auf einen Sackerlspender kommen ... m² Bezirksfläche.</t>
  </si>
  <si>
    <t>(1) Stichtag 1. 9. 2021.
(2) verordnete Hundezonen und Hundeausläufe in Betreuung der Wiener Stadtgärten. Hundezonen: Stichtag 03.05.2021
(3) Fläche pro registriertem Hund im jeweiligen Bezirk.
(4) Auf einen Sackerlspender kommen ... m² Bezirksfläche.</t>
  </si>
  <si>
    <t>* Da das Nicht-Entfernen von Hundekot für HundebesitzerInnen nach dem Wiener Reinhaltegesetz 2008 strafbar ist, wurden in den vergangenen Jahren flächendeckend in ganz Wien Hundekotsackerlspender aufgestellt.
** Fläche pro registriertem Hund im jeweiligen Bezirk.
*** Auf einen Sackerlspender kommen ... m² Bezirksfläche.</t>
  </si>
  <si>
    <r>
      <t>(1) Stichtag 1. 9. 2024.</t>
    </r>
    <r>
      <rPr>
        <sz val="9"/>
        <color rgb="FFFF0000"/>
        <rFont val="Arial"/>
        <family val="2"/>
      </rPr>
      <t xml:space="preserve">
</t>
    </r>
    <r>
      <rPr>
        <sz val="9"/>
        <rFont val="Arial"/>
        <family val="2"/>
      </rPr>
      <t>(2) Hundezonen: Stichtag 12. 06. 2024. Verordnete Hundezonen und Hundeausläufe in Betreuung der Stadt Wien Wiener Stadtgärten. 
(3) Fläche pro registriertem Hund im jeweiligen Bezirk.
(4) Auf einen Sackerlspender kommen ... m² Bezirksfläche.</t>
    </r>
  </si>
  <si>
    <t>* Hundezonen in städtischer Verwaltung. 
** Fläche pro registriertem Hund im jeweiligen Bezirk.
*** Auf einen Sackerlspender kommen ... m² Bezirksfläche.</t>
  </si>
  <si>
    <t>Hundekotsackerlspender: 1.1.2016</t>
  </si>
  <si>
    <t>Hunde, Hundezonen und Hundekotsackerlspender nach Gemeindebezirken 2025</t>
  </si>
  <si>
    <t>Hundekotsackerl-
spender</t>
  </si>
  <si>
    <t>(1) Stichtag 1. 9. 2025.
(2) Hundezonen: Stichtag 31. 3. 2025. Verordnete Hundezonen und Hundeausläufe in Betreuung der Stadt Wien Wiener Stadtgärten. 
(3) Fläche pro registriertem Hund im jeweiligen Bezirk.
(4) Auf einen Sackerlspender kommen ... m² Bezirksfläche.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</si>
</sst>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"/>
    <numFmt numFmtId="166" formatCode="0.0"/>
    <numFmt numFmtId="165" formatCode="#,##0.0;[Red]\-#,##0.0"/>
    <numFmt numFmtId="167" formatCode="#,##0.00_ ;[Red]\-#,##0.00\ "/>
  </numFmts>
  <fonts count="6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  <font>
      <sz val="9"/>
      <color rgb="#000000"/>
      <name val="Arial"/>
      <family val="2"/>
      <b/>
      <i/>
    </font>
    <font>
      <sz val="9"/>
      <color theme="1"/>
      <name val="Arial"/>
      <family val="2"/>
    </font>
    <font>
      <sz val="10"/>
      <color rgb="#000000"/>
      <name val="Arial"/>
      <family val="2"/>
      <b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bottom style="thin">
        <color indexed="64"/>
      </bottom>
    </border>
    <border>
      <top style="thin">
        <color indexed="64"/>
      </top>
    </border>
    <border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right style="thin">
        <color indexed="64"/>
      </right>
    </border>
    <border>
      <left style="thin">
        <color indexed="64"/>
      </left>
      <right style="thin">
        <color indexed="64"/>
      </right>
      <bottom style="thin">
        <color indexed="64"/>
      </bottom>
    </border>
    <border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</border>
    <border>
      <right style="thin">
        <color indexed="64"/>
      </right>
    </border>
    <border>
      <right style="thin">
        <color indexed="64"/>
      </right>
      <bottom style="thin">
        <color indexed="64"/>
      </bottom>
    </border>
  </borders>
  <cellStyleXfs count="1">
    <xf numFmtId="0" fontId="0" fillId="0" borderId="0"/>
  </cellStyleXfs>
  <cellXfs count="86">
    <xf numFmtId="0" fontId="0" fillId="0" borderId="0" xfId="0"/>
    <xf numFmtId="0" fontId="1" fillId="0" borderId="0" xfId="0" applyFont="1"/>
    <xf numFmtId="3" fontId="1" fillId="0" borderId="0" xfId="0" applyFont="1" applyNumberFormat="1"/>
    <xf numFmtId="3" fontId="1" fillId="0" borderId="1" xfId="0" applyFont="1" applyNumberFormat="1" applyBorder="1"/>
    <xf numFmtId="0" fontId="2" fillId="0" borderId="2" xfId="0" applyFont="1" applyBorder="1"/>
    <xf numFmtId="3" fontId="2" fillId="0" borderId="2" xfId="0" applyFont="1" applyNumberFormat="1" applyBorder="1"/>
    <xf numFmtId="3" fontId="2" fillId="0" borderId="0" xfId="0" applyFont="1" applyNumberFormat="1"/>
    <xf numFmtId="0" fontId="1" fillId="0" borderId="1" xfId="0" applyFont="1" applyBorder="1" applyAlignment="1">
      <alignment horizontal="left" indent="1"/>
    </xf>
    <xf numFmtId="164" fontId="2" fillId="0" borderId="1" xfId="0" applyFont="1" applyNumberFormat="1" applyBorder="1"/>
    <xf numFmtId="2" fontId="2" fillId="0" borderId="0" xfId="0" applyFont="1" applyNumberFormat="1" applyAlignment="1">
      <alignment horizontal="right"/>
    </xf>
    <xf numFmtId="2" fontId="1" fillId="0" borderId="0" xfId="0" applyFont="1" applyNumberFormat="1"/>
    <xf numFmtId="2" fontId="1" fillId="0" borderId="1" xfId="0" applyFont="1" applyNumberFormat="1" applyBorder="1"/>
    <xf numFmtId="164" fontId="2" fillId="0" borderId="0" xfId="0" applyFont="1" applyNumberFormat="1"/>
    <xf numFmtId="3" fontId="2" fillId="0" borderId="0" xfId="0" applyFont="1" applyNumberFormat="1" applyAlignment="1">
      <alignment horizontal="right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left"/>
    </xf>
    <xf numFmtId="49" fontId="1" fillId="0" borderId="0" xfId="0" applyFont="1" applyNumberFormat="1" applyAlignment="1">
      <alignment horizontal="left" wrapText="1"/>
    </xf>
    <xf numFmtId="0" fontId="1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1" fillId="0" borderId="0" xfId="0" applyFont="1" applyAlignment="1">
      <alignment horizontal="left" indent="1"/>
    </xf>
    <xf numFmtId="0" fontId="2" fillId="0" borderId="8" xfId="0" applyFont="1" applyBorder="1" applyAlignment="1">
      <alignment horizontal="center" vertical="center" wrapText="1"/>
    </xf>
    <xf numFmtId="164" fontId="1" fillId="0" borderId="1" xfId="0" applyFont="1" applyNumberFormat="1" applyBorder="1"/>
    <xf numFmtId="166" fontId="1" fillId="0" borderId="0" xfId="0" applyFont="1" applyNumberFormat="1"/>
    <xf numFmtId="166" fontId="1" fillId="0" borderId="1" xfId="0" applyFont="1" applyNumberFormat="1" applyBorder="1"/>
    <xf numFmtId="164" fontId="1" fillId="0" borderId="0" xfId="0" applyFont="1" applyNumberFormat="1"/>
    <xf numFmtId="4" fontId="3" fillId="0" borderId="0" xfId="0" applyFont="1" applyNumberFormat="1" applyAlignment="1">
      <alignment horizontal="right"/>
    </xf>
    <xf numFmtId="4" fontId="2" fillId="0" borderId="0" xfId="0" applyFont="1" applyNumberFormat="1" applyAlignment="1">
      <alignment horizontal="right"/>
    </xf>
    <xf numFmtId="0" fontId="4" fillId="0" borderId="1" xfId="0" applyFont="1" applyBorder="1"/>
    <xf numFmtId="38" fontId="1" fillId="0" borderId="0" xfId="0" applyFont="1" applyNumberFormat="1"/>
    <xf numFmtId="165" fontId="1" fillId="0" borderId="0" xfId="0" applyFont="1" applyNumberFormat="1"/>
    <xf numFmtId="38" fontId="1" fillId="0" borderId="1" xfId="0" applyFont="1" applyNumberFormat="1" applyBorder="1"/>
    <xf numFmtId="165" fontId="1" fillId="0" borderId="1" xfId="0" applyFont="1" applyNumberFormat="1" applyBorder="1"/>
    <xf numFmtId="0" fontId="4" fillId="0" borderId="0" xfId="0" applyFont="1"/>
    <xf numFmtId="0" fontId="2" fillId="0" borderId="0" xfId="0" applyFont="1"/>
    <xf numFmtId="3" fontId="4" fillId="0" borderId="0" xfId="0" applyFont="1" applyNumberFormat="1"/>
    <xf numFmtId="3" fontId="4" fillId="0" borderId="1" xfId="0" applyFont="1" applyNumberFormat="1" applyBorder="1"/>
    <xf numFmtId="0" fontId="4" fillId="0" borderId="0" xfId="0" applyFont="1" applyAlignment="1">
      <alignment horizontal="left" indent="1"/>
    </xf>
    <xf numFmtId="0" fontId="4" fillId="0" borderId="1" xfId="0" applyFont="1" applyBorder="1" applyAlignment="1">
      <alignment horizontal="left" indent="1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/>
    </xf>
    <xf numFmtId="167" fontId="1" fillId="0" borderId="0" xfId="0" applyFont="1" applyNumberFormat="1"/>
    <xf numFmtId="167" fontId="1" fillId="0" borderId="1" xfId="0" applyFont="1" applyNumberFormat="1" applyBorder="1"/>
    <xf numFmtId="0" fontId="2" fillId="0" borderId="0" xfId="0" applyFont="1" applyAlignment="1">
      <alignment horizontal="right"/>
    </xf>
    <xf numFmtId="4" fontId="1" fillId="0" borderId="0" xfId="0" applyFont="1" applyNumberFormat="1"/>
    <xf numFmtId="0" fontId="1" fillId="0" borderId="2" xfId="0" applyFont="1" applyBorder="1" applyAlignment="1">
      <alignment horizontal="left" wrapText="1"/>
    </xf>
    <xf numFmtId="0" fontId="2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4" fontId="2" fillId="0" borderId="2" xfId="0" applyFont="1" applyNumberFormat="1" applyBorder="1"/>
    <xf numFmtId="4" fontId="1" fillId="0" borderId="1" xfId="0" applyFont="1" applyNumberFormat="1" applyBorder="1"/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right"/>
    </xf>
    <xf numFmtId="164" fontId="2" fillId="0" borderId="2" xfId="0" applyFont="1" applyNumberFormat="1" applyBorder="1"/>
    <xf numFmtId="4" fontId="4" fillId="0" borderId="0" xfId="0" applyFont="1" applyNumberFormat="1"/>
    <xf numFmtId="0" fontId="5" fillId="0" borderId="0" xfId="0" applyFont="1" applyAlignment="1">
      <alignment horizontal="right"/>
    </xf>
    <xf numFmtId="0" fontId="2" fillId="0" borderId="9" xfId="0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167" fontId="2" fillId="0" borderId="0" xfId="0" applyFont="1" applyNumberFormat="1"/>
    <xf numFmtId="164" fontId="5" fillId="0" borderId="0" xfId="0" applyFont="1" applyNumberFormat="1" applyAlignment="1">
      <alignment horizontal="right"/>
    </xf>
    <xf numFmtId="164" fontId="4" fillId="0" borderId="0" xfId="0" applyFont="1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theme" Target="theme/theme1.xml"/><Relationship Id="rId18" Type="http://schemas.openxmlformats.org/officeDocument/2006/relationships/styles" Target="styles.xml"/><Relationship Id="rId1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24.44140625" hidden="0" customWidth="1"/>
    <col min="2" max="2" width="12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  <col min="8" max="8" width="12.6640625" hidden="0" customWidth="1"/>
    <col min="9" max="9" width="0" hidden="1" customWidth="1"/>
    <col min="10" max="10" width="12.6640625" hidden="1" customWidth="1"/>
    <col min="11" max="11" width="0" hidden="1" customWidth="1"/>
  </cols>
  <sheetData>
    <row r="1" ht="12.75" customHeight="1">
      <c r="A1" s="1" t="s">
        <v>39</v>
      </c>
    </row>
    <row r="2" ht="12.75" customHeight="1">
      <c r="A2" s="21" t="s">
        <v>77</v>
      </c>
      <c r="B2" s="21"/>
      <c r="C2" s="21"/>
      <c r="D2" s="21"/>
      <c r="E2" s="21"/>
      <c r="F2" s="21"/>
      <c r="G2" s="22" t="s">
        <v>1</v>
      </c>
      <c r="H2" s="22"/>
    </row>
    <row r="3" ht="12.75" customHeight="1">
      <c r="A3" s="23" t="s">
        <v>2</v>
      </c>
      <c r="B3" s="23" t="s">
        <v>3</v>
      </c>
      <c r="C3" s="26" t="s">
        <v>4</v>
      </c>
      <c r="D3" s="26"/>
      <c r="E3" s="26"/>
      <c r="F3" s="14"/>
      <c r="G3" s="27" t="s">
        <v>67</v>
      </c>
      <c r="H3" s="29"/>
    </row>
    <row r="4" ht="26.25" customHeight="1">
      <c r="A4" s="24"/>
      <c r="B4" s="24"/>
      <c r="C4" s="23" t="s">
        <v>5</v>
      </c>
      <c r="D4" s="14" t="s">
        <v>6</v>
      </c>
      <c r="E4" s="15" t="s">
        <v>7</v>
      </c>
      <c r="F4" s="15" t="s">
        <v>8</v>
      </c>
      <c r="G4" s="15" t="s">
        <v>5</v>
      </c>
      <c r="H4" s="16" t="s">
        <v>9</v>
      </c>
    </row>
    <row r="5" ht="12.75" customHeight="1">
      <c r="A5" s="25"/>
      <c r="B5" s="25"/>
      <c r="C5" s="25"/>
      <c r="D5" s="17" t="s">
        <v>10</v>
      </c>
      <c r="E5" s="15" t="s">
        <v>11</v>
      </c>
      <c r="F5" s="15" t="s">
        <v>10</v>
      </c>
      <c r="G5" s="15"/>
      <c r="H5" s="15" t="s">
        <v>10</v>
      </c>
    </row>
    <row r="6" ht="12.75" customHeight="1">
      <c r="A6" s="4" t="s">
        <v>12</v>
      </c>
      <c r="B6" s="5" t="n">
        <f>SUM(B7:B29)</f>
        <v>52071</v>
      </c>
      <c r="C6" s="5" t="n">
        <f>SUM(C7:C29)</f>
        <v>126</v>
      </c>
      <c r="D6" s="5" t="n">
        <f>SUM(D7:D29)</f>
        <v>897445</v>
      </c>
      <c r="E6" s="9" t="s">
        <v>13</v>
      </c>
      <c r="F6" s="12" t="n">
        <f>ROUND(D6/B6,2)</f>
        <v>17.239999999999998</v>
      </c>
      <c r="G6" s="6" t="n">
        <f>SUM(G7:G29)</f>
        <v>1996</v>
      </c>
      <c r="H6" s="13" t="s">
        <v>13</v>
      </c>
    </row>
    <row r="7" ht="12.75" customHeight="1">
      <c r="A7" s="28" t="s">
        <v>14</v>
      </c>
      <c r="B7" s="2" t="n">
        <v>513</v>
      </c>
      <c r="C7" s="2" t="n">
        <v>2</v>
      </c>
      <c r="D7" s="2" t="n">
        <v>3150</v>
      </c>
      <c r="E7" s="10" t="n">
        <v>0.1</v>
      </c>
      <c r="F7" s="12" t="n">
        <f t="shared" ref="F7:F29" si="0">ROUND(D7/B7,2)</f>
        <v>6.14</v>
      </c>
      <c r="G7" s="2" t="n">
        <v>48</v>
      </c>
      <c r="H7" s="2" t="n">
        <v>62708.333333333336</v>
      </c>
      <c r="I7" s="1" t="n">
        <v>301</v>
      </c>
      <c r="J7" s="2" t="n">
        <f>I7*10000</f>
        <v>3010000</v>
      </c>
      <c r="K7" s="1" t="n">
        <f>J7/G7</f>
        <v>62708.333333333336</v>
      </c>
    </row>
    <row r="8" ht="12.75" customHeight="1">
      <c r="A8" s="28" t="s">
        <v>15</v>
      </c>
      <c r="B8" s="2" t="n">
        <v>2328</v>
      </c>
      <c r="C8" s="2" t="n">
        <v>6</v>
      </c>
      <c r="D8" s="2" t="n">
        <v>258565</v>
      </c>
      <c r="E8" s="10" t="n">
        <v>1.34</v>
      </c>
      <c r="F8" s="12" t="n">
        <f t="shared" si="0"/>
        <v>111.07</v>
      </c>
      <c r="G8" s="2" t="n">
        <v>75</v>
      </c>
      <c r="H8" s="2" t="n">
        <v>256920</v>
      </c>
      <c r="I8" s="1" t="n">
        <v>1926.9</v>
      </c>
      <c r="J8" s="2" t="n">
        <f t="shared" ref="J8:J29" si="1">I8*10000</f>
        <v>19269000</v>
      </c>
      <c r="K8" s="1" t="n">
        <f t="shared" ref="K8:K29" si="2">J8/G8</f>
        <v>256920</v>
      </c>
    </row>
    <row r="9" ht="12.75" customHeight="1">
      <c r="A9" s="28" t="s">
        <v>16</v>
      </c>
      <c r="B9" s="2" t="n">
        <v>1981</v>
      </c>
      <c r="C9" s="2" t="n">
        <v>8</v>
      </c>
      <c r="D9" s="2" t="n">
        <v>13150</v>
      </c>
      <c r="E9" s="10" t="n">
        <v>0.18</v>
      </c>
      <c r="F9" s="12" t="n">
        <f t="shared" si="0"/>
        <v>6.64</v>
      </c>
      <c r="G9" s="2" t="n">
        <v>52</v>
      </c>
      <c r="H9" s="2" t="n">
        <v>143307.69230769231</v>
      </c>
      <c r="I9" s="1" t="n">
        <v>745.2</v>
      </c>
      <c r="J9" s="2" t="n">
        <f t="shared" si="1"/>
        <v>7452000</v>
      </c>
      <c r="K9" s="1" t="n">
        <f t="shared" si="2"/>
        <v>143307.69230769231</v>
      </c>
    </row>
    <row r="10" ht="12.75" customHeight="1">
      <c r="A10" s="28" t="s">
        <v>17</v>
      </c>
      <c r="B10" s="2" t="n">
        <v>610</v>
      </c>
      <c r="C10" s="2" t="n">
        <v>1</v>
      </c>
      <c r="D10" s="2" t="n">
        <v>330</v>
      </c>
      <c r="E10" s="10" t="n">
        <v>0.02</v>
      </c>
      <c r="F10" s="12" t="n">
        <f t="shared" si="0"/>
        <v>0.54</v>
      </c>
      <c r="G10" s="2" t="n">
        <v>63</v>
      </c>
      <c r="H10" s="2" t="n">
        <v>28523.809523809523</v>
      </c>
      <c r="I10" s="1" t="n">
        <v>179.7</v>
      </c>
      <c r="J10" s="2" t="n">
        <f t="shared" si="1"/>
        <v>1797000</v>
      </c>
      <c r="K10" s="1" t="n">
        <f t="shared" si="2"/>
        <v>28523.809523809523</v>
      </c>
    </row>
    <row r="11" ht="12.75" customHeight="1">
      <c r="A11" s="28" t="s">
        <v>18</v>
      </c>
      <c r="B11" s="2" t="n">
        <v>969</v>
      </c>
      <c r="C11" s="2" t="n">
        <v>11</v>
      </c>
      <c r="D11" s="2" t="n">
        <v>4920</v>
      </c>
      <c r="E11" s="10" t="n">
        <v>0.24</v>
      </c>
      <c r="F11" s="12" t="n">
        <f t="shared" si="0"/>
        <v>5.08</v>
      </c>
      <c r="G11" s="2" t="n">
        <v>34</v>
      </c>
      <c r="H11" s="2" t="n">
        <v>59794.117647058825</v>
      </c>
      <c r="I11" s="1" t="n">
        <v>203.3</v>
      </c>
      <c r="J11" s="2" t="n">
        <f t="shared" si="1"/>
        <v>2033000</v>
      </c>
      <c r="K11" s="1" t="n">
        <f t="shared" si="2"/>
        <v>59794.117647058825</v>
      </c>
    </row>
    <row r="12" ht="12.75" customHeight="1">
      <c r="A12" s="28" t="s">
        <v>19</v>
      </c>
      <c r="B12" s="2" t="n">
        <v>604</v>
      </c>
      <c r="C12" s="2" t="n">
        <v>2</v>
      </c>
      <c r="D12" s="2" t="n">
        <v>950</v>
      </c>
      <c r="E12" s="10" t="n">
        <v>0.06</v>
      </c>
      <c r="F12" s="12" t="n">
        <f t="shared" si="0"/>
        <v>1.57</v>
      </c>
      <c r="G12" s="2" t="n">
        <v>27</v>
      </c>
      <c r="H12" s="2" t="n">
        <v>54888.888888888891</v>
      </c>
      <c r="I12" s="1" t="n">
        <v>148.19999999999999</v>
      </c>
      <c r="J12" s="2" t="n">
        <f t="shared" si="1"/>
        <v>1482000</v>
      </c>
      <c r="K12" s="1" t="n">
        <f t="shared" si="2"/>
        <v>54888.888888888891</v>
      </c>
    </row>
    <row r="13" ht="12.75" customHeight="1">
      <c r="A13" s="28" t="s">
        <v>20</v>
      </c>
      <c r="B13" s="2" t="n">
        <v>535</v>
      </c>
      <c r="C13" s="2" t="n">
        <v>2</v>
      </c>
      <c r="D13" s="2" t="n">
        <v>1100</v>
      </c>
      <c r="E13" s="10" t="n">
        <v>7.0000000000000007E-2</v>
      </c>
      <c r="F13" s="12" t="n">
        <f t="shared" si="0"/>
        <v>2.06</v>
      </c>
      <c r="G13" s="2" t="n">
        <v>56</v>
      </c>
      <c r="H13" s="2" t="n">
        <v>28785.714285714286</v>
      </c>
      <c r="I13" s="1" t="n">
        <v>161.19999999999999</v>
      </c>
      <c r="J13" s="2" t="n">
        <f t="shared" si="1"/>
        <v>1612000</v>
      </c>
      <c r="K13" s="1" t="n">
        <f t="shared" si="2"/>
        <v>28785.714285714286</v>
      </c>
    </row>
    <row r="14" ht="12.75" customHeight="1">
      <c r="A14" s="28" t="s">
        <v>21</v>
      </c>
      <c r="B14" s="2" t="n">
        <v>463</v>
      </c>
      <c r="C14" s="2" t="n">
        <v>3</v>
      </c>
      <c r="D14" s="2" t="n">
        <v>2250</v>
      </c>
      <c r="E14" s="10" t="n">
        <v>0.21</v>
      </c>
      <c r="F14" s="12" t="n">
        <f t="shared" si="0"/>
        <v>4.8600000000000003</v>
      </c>
      <c r="G14" s="2" t="n">
        <v>34</v>
      </c>
      <c r="H14" s="2" t="n">
        <v>31882.352941176472</v>
      </c>
      <c r="I14" s="1" t="n">
        <v>108.4</v>
      </c>
      <c r="J14" s="2" t="n">
        <f t="shared" si="1"/>
        <v>1084000</v>
      </c>
      <c r="K14" s="1" t="n">
        <f t="shared" si="2"/>
        <v>31882.352941176472</v>
      </c>
    </row>
    <row r="15" ht="12.75" customHeight="1">
      <c r="A15" s="28" t="s">
        <v>22</v>
      </c>
      <c r="B15" s="2" t="n">
        <v>824</v>
      </c>
      <c r="C15" s="2" t="n">
        <v>2</v>
      </c>
      <c r="D15" s="2" t="n">
        <v>1500</v>
      </c>
      <c r="E15" s="10" t="n">
        <v>0.05</v>
      </c>
      <c r="F15" s="12" t="n">
        <f t="shared" si="0"/>
        <v>1.82</v>
      </c>
      <c r="G15" s="2" t="n">
        <v>42</v>
      </c>
      <c r="H15" s="2" t="n">
        <v>71238.095238095237</v>
      </c>
      <c r="I15" s="1" t="n">
        <v>299.2</v>
      </c>
      <c r="J15" s="2" t="n">
        <f t="shared" si="1"/>
        <v>2992000</v>
      </c>
      <c r="K15" s="1" t="n">
        <f t="shared" si="2"/>
        <v>71238.095238095237</v>
      </c>
    </row>
    <row r="16" ht="12.75" customHeight="1">
      <c r="A16" s="28" t="s">
        <v>23</v>
      </c>
      <c r="B16" s="2" t="n">
        <v>5128</v>
      </c>
      <c r="C16" s="2" t="n">
        <v>17</v>
      </c>
      <c r="D16" s="2" t="n">
        <v>336575</v>
      </c>
      <c r="E16" s="10" t="n">
        <v>1.06</v>
      </c>
      <c r="F16" s="12" t="n">
        <f t="shared" si="0"/>
        <v>65.63</v>
      </c>
      <c r="G16" s="2" t="n">
        <v>153</v>
      </c>
      <c r="H16" s="2" t="n">
        <v>207869.28104575165</v>
      </c>
      <c r="I16" s="1" t="n">
        <v>3180.4</v>
      </c>
      <c r="J16" s="2" t="n">
        <f t="shared" si="1"/>
        <v>31804000</v>
      </c>
      <c r="K16" s="1" t="n">
        <f t="shared" si="2"/>
        <v>207869.28104575165</v>
      </c>
    </row>
    <row r="17" ht="12.75" customHeight="1">
      <c r="A17" s="28" t="s">
        <v>24</v>
      </c>
      <c r="B17" s="2" t="n">
        <v>3278</v>
      </c>
      <c r="C17" s="2" t="n">
        <v>10</v>
      </c>
      <c r="D17" s="2" t="n">
        <v>15440</v>
      </c>
      <c r="E17" s="10" t="n">
        <v>7.0000000000000007E-2</v>
      </c>
      <c r="F17" s="12" t="n">
        <f t="shared" si="0"/>
        <v>4.71</v>
      </c>
      <c r="G17" s="2" t="n">
        <v>125</v>
      </c>
      <c r="H17" s="2" t="n">
        <v>185696</v>
      </c>
      <c r="I17" s="1" t="n">
        <v>2321.1999999999998</v>
      </c>
      <c r="J17" s="2" t="n">
        <f t="shared" si="1"/>
        <v>23212000</v>
      </c>
      <c r="K17" s="1" t="n">
        <f t="shared" si="2"/>
        <v>185696</v>
      </c>
    </row>
    <row r="18" ht="12.75" customHeight="1">
      <c r="A18" s="28" t="s">
        <v>25</v>
      </c>
      <c r="B18" s="2" t="n">
        <v>2358</v>
      </c>
      <c r="C18" s="2" t="n">
        <v>11</v>
      </c>
      <c r="D18" s="2" t="n">
        <v>33550</v>
      </c>
      <c r="E18" s="10" t="n">
        <v>0.41</v>
      </c>
      <c r="F18" s="12" t="n">
        <f t="shared" si="0"/>
        <v>14.23</v>
      </c>
      <c r="G18" s="2" t="n">
        <v>162</v>
      </c>
      <c r="H18" s="2" t="n">
        <v>50345.679012345681</v>
      </c>
      <c r="I18" s="1" t="n">
        <v>815.6</v>
      </c>
      <c r="J18" s="2" t="n">
        <f t="shared" si="1"/>
        <v>8156000</v>
      </c>
      <c r="K18" s="1" t="n">
        <f t="shared" si="2"/>
        <v>50345.679012345681</v>
      </c>
    </row>
    <row r="19" ht="12.75" customHeight="1">
      <c r="A19" s="28" t="s">
        <v>26</v>
      </c>
      <c r="B19" s="2" t="n">
        <v>1881</v>
      </c>
      <c r="C19" s="2" t="n">
        <v>3</v>
      </c>
      <c r="D19" s="2" t="n">
        <v>21800</v>
      </c>
      <c r="E19" s="10" t="n">
        <v>0.06</v>
      </c>
      <c r="F19" s="12" t="n">
        <f t="shared" si="0"/>
        <v>11.59</v>
      </c>
      <c r="G19" s="2" t="n">
        <v>120</v>
      </c>
      <c r="H19" s="2" t="n">
        <v>314100</v>
      </c>
      <c r="I19" s="1" t="n">
        <v>3769.2</v>
      </c>
      <c r="J19" s="2" t="n">
        <f t="shared" si="1"/>
        <v>37692000</v>
      </c>
      <c r="K19" s="1" t="n">
        <f t="shared" si="2"/>
        <v>314100</v>
      </c>
    </row>
    <row r="20" ht="12.75" customHeight="1">
      <c r="A20" s="28" t="s">
        <v>27</v>
      </c>
      <c r="B20" s="2" t="n">
        <v>2763</v>
      </c>
      <c r="C20" s="2" t="n">
        <v>5</v>
      </c>
      <c r="D20" s="2" t="n">
        <v>43800</v>
      </c>
      <c r="E20" s="10" t="n">
        <v>0.13</v>
      </c>
      <c r="F20" s="12" t="n">
        <f t="shared" si="0"/>
        <v>15.85</v>
      </c>
      <c r="G20" s="2" t="n">
        <v>188</v>
      </c>
      <c r="H20" s="2" t="n">
        <v>179877.6595744681</v>
      </c>
      <c r="I20" s="1" t="n">
        <v>3381.7</v>
      </c>
      <c r="J20" s="2" t="n">
        <f t="shared" si="1"/>
        <v>33817000</v>
      </c>
      <c r="K20" s="1" t="n">
        <f t="shared" si="2"/>
        <v>179877.6595744681</v>
      </c>
    </row>
    <row r="21" ht="12.75" customHeight="1">
      <c r="A21" s="28" t="s">
        <v>28</v>
      </c>
      <c r="B21" s="2" t="n">
        <v>1279</v>
      </c>
      <c r="C21" s="2" t="n">
        <v>6</v>
      </c>
      <c r="D21" s="2" t="n">
        <v>8150</v>
      </c>
      <c r="E21" s="10" t="n">
        <v>0.21</v>
      </c>
      <c r="F21" s="12" t="n">
        <f t="shared" si="0"/>
        <v>6.37</v>
      </c>
      <c r="G21" s="2" t="n">
        <v>64</v>
      </c>
      <c r="H21" s="2" t="n">
        <v>60359.375</v>
      </c>
      <c r="I21" s="1" t="n">
        <v>386.3</v>
      </c>
      <c r="J21" s="2" t="n">
        <f t="shared" si="1"/>
        <v>3863000</v>
      </c>
      <c r="K21" s="1" t="n">
        <f t="shared" si="2"/>
        <v>60359.375</v>
      </c>
    </row>
    <row r="22" ht="12.75" customHeight="1">
      <c r="A22" s="28" t="s">
        <v>29</v>
      </c>
      <c r="B22" s="2" t="n">
        <v>2034</v>
      </c>
      <c r="C22" s="2" t="n">
        <v>2</v>
      </c>
      <c r="D22" s="2" t="n">
        <v>4100</v>
      </c>
      <c r="E22" s="10" t="n">
        <v>0.05</v>
      </c>
      <c r="F22" s="12" t="n">
        <f t="shared" si="0"/>
        <v>2.02</v>
      </c>
      <c r="G22" s="2" t="n">
        <v>68</v>
      </c>
      <c r="H22" s="2" t="n">
        <v>127220.58823529411</v>
      </c>
      <c r="I22" s="1" t="n">
        <v>865.1</v>
      </c>
      <c r="J22" s="2" t="n">
        <f t="shared" si="1"/>
        <v>8651000</v>
      </c>
      <c r="K22" s="1" t="n">
        <f t="shared" si="2"/>
        <v>127220.58823529411</v>
      </c>
    </row>
    <row r="23" ht="12.75" customHeight="1">
      <c r="A23" s="28" t="s">
        <v>30</v>
      </c>
      <c r="B23" s="2" t="n">
        <v>1358</v>
      </c>
      <c r="C23" s="2" t="n">
        <v>3</v>
      </c>
      <c r="D23" s="2" t="n">
        <v>1855</v>
      </c>
      <c r="E23" s="10" t="n">
        <v>0.02</v>
      </c>
      <c r="F23" s="12" t="n">
        <f t="shared" si="0"/>
        <v>1.37</v>
      </c>
      <c r="G23" s="2" t="n">
        <v>86</v>
      </c>
      <c r="H23" s="2" t="n">
        <v>131697.67441860464</v>
      </c>
      <c r="I23" s="1" t="n">
        <v>1132.5999999999999</v>
      </c>
      <c r="J23" s="2" t="n">
        <f t="shared" si="1"/>
        <v>11326000</v>
      </c>
      <c r="K23" s="1" t="n">
        <f t="shared" si="2"/>
        <v>131697.67441860464</v>
      </c>
    </row>
    <row r="24" ht="12.75" customHeight="1">
      <c r="A24" s="28" t="s">
        <v>31</v>
      </c>
      <c r="B24" s="2" t="n">
        <v>1356</v>
      </c>
      <c r="C24" s="2" t="n">
        <v>4</v>
      </c>
      <c r="D24" s="2" t="n">
        <v>8130</v>
      </c>
      <c r="E24" s="10" t="n">
        <v>0.13</v>
      </c>
      <c r="F24" s="12" t="n">
        <f t="shared" si="0"/>
        <v>6</v>
      </c>
      <c r="G24" s="2" t="n">
        <v>55</v>
      </c>
      <c r="H24" s="2" t="n">
        <v>114490.90909090909</v>
      </c>
      <c r="I24" s="1" t="n">
        <v>629.70000000000005</v>
      </c>
      <c r="J24" s="2" t="n">
        <f t="shared" si="1"/>
        <v>6297000</v>
      </c>
      <c r="K24" s="1" t="n">
        <f t="shared" si="2"/>
        <v>114490.90909090909</v>
      </c>
    </row>
    <row r="25" ht="12.75" customHeight="1">
      <c r="A25" s="28" t="s">
        <v>32</v>
      </c>
      <c r="B25" s="2" t="n">
        <v>2526</v>
      </c>
      <c r="C25" s="2" t="n">
        <v>3</v>
      </c>
      <c r="D25" s="2" t="n">
        <v>11700</v>
      </c>
      <c r="E25" s="10" t="n">
        <v>0.05</v>
      </c>
      <c r="F25" s="12" t="n">
        <f t="shared" si="0"/>
        <v>4.63</v>
      </c>
      <c r="G25" s="2" t="n">
        <v>92</v>
      </c>
      <c r="H25" s="2" t="n">
        <v>270684.78260869568</v>
      </c>
      <c r="I25" s="1" t="n">
        <v>2490.3000000000002</v>
      </c>
      <c r="J25" s="2" t="n">
        <f t="shared" si="1"/>
        <v>24903000</v>
      </c>
      <c r="K25" s="1" t="n">
        <f t="shared" si="2"/>
        <v>270684.78260869568</v>
      </c>
    </row>
    <row r="26" ht="12.75" customHeight="1">
      <c r="A26" s="28" t="s">
        <v>33</v>
      </c>
      <c r="B26" s="2" t="n">
        <v>1954</v>
      </c>
      <c r="C26" s="2" t="n">
        <v>8</v>
      </c>
      <c r="D26" s="2" t="n">
        <v>12160</v>
      </c>
      <c r="E26" s="10" t="n">
        <v>0.21</v>
      </c>
      <c r="F26" s="12" t="n">
        <f t="shared" si="0"/>
        <v>6.22</v>
      </c>
      <c r="G26" s="2" t="n">
        <v>77</v>
      </c>
      <c r="H26" s="2" t="n">
        <v>73558.441558441555</v>
      </c>
      <c r="I26" s="1" t="n">
        <v>566.4</v>
      </c>
      <c r="J26" s="2" t="n">
        <f t="shared" si="1"/>
        <v>5664000</v>
      </c>
      <c r="K26" s="1" t="n">
        <f t="shared" si="2"/>
        <v>73558.441558441555</v>
      </c>
    </row>
    <row r="27" ht="12.75" customHeight="1">
      <c r="A27" s="28" t="s">
        <v>34</v>
      </c>
      <c r="B27" s="2" t="n">
        <v>6380</v>
      </c>
      <c r="C27" s="2" t="n">
        <v>4</v>
      </c>
      <c r="D27" s="2" t="n">
        <v>27700</v>
      </c>
      <c r="E27" s="10" t="n">
        <v>0.06</v>
      </c>
      <c r="F27" s="12" t="n">
        <f t="shared" si="0"/>
        <v>4.34</v>
      </c>
      <c r="G27" s="2" t="n">
        <v>135</v>
      </c>
      <c r="H27" s="2" t="n">
        <v>329733.33333333331</v>
      </c>
      <c r="I27" s="1" t="n">
        <v>4451.3999999999996</v>
      </c>
      <c r="J27" s="2" t="n">
        <f t="shared" si="1"/>
        <v>44514000</v>
      </c>
      <c r="K27" s="1" t="n">
        <f t="shared" si="2"/>
        <v>329733.33333333331</v>
      </c>
    </row>
    <row r="28" ht="12.75" customHeight="1">
      <c r="A28" s="28" t="s">
        <v>35</v>
      </c>
      <c r="B28" s="2" t="n">
        <v>7021</v>
      </c>
      <c r="C28" s="2" t="n">
        <v>5</v>
      </c>
      <c r="D28" s="2" t="n">
        <v>37000</v>
      </c>
      <c r="E28" s="10" t="n">
        <v>0.04</v>
      </c>
      <c r="F28" s="12" t="n">
        <f t="shared" si="0"/>
        <v>5.27</v>
      </c>
      <c r="G28" s="2" t="n">
        <v>165</v>
      </c>
      <c r="H28" s="2" t="n">
        <v>619624.24242424243</v>
      </c>
      <c r="I28" s="1" t="n">
        <v>10223.799999999999</v>
      </c>
      <c r="J28" s="2" t="n">
        <f t="shared" si="1"/>
        <v>102238000</v>
      </c>
      <c r="K28" s="1" t="n">
        <f t="shared" si="2"/>
        <v>619624.24242424243</v>
      </c>
    </row>
    <row r="29" ht="12.75" customHeight="1">
      <c r="A29" s="7" t="s">
        <v>36</v>
      </c>
      <c r="B29" s="3" t="n">
        <v>3928</v>
      </c>
      <c r="C29" s="3" t="n">
        <v>8</v>
      </c>
      <c r="D29" s="3" t="n">
        <v>49570</v>
      </c>
      <c r="E29" s="11" t="n">
        <v>0.15</v>
      </c>
      <c r="F29" s="8" t="n">
        <f t="shared" si="0"/>
        <v>12.62</v>
      </c>
      <c r="G29" s="3" t="n">
        <v>75</v>
      </c>
      <c r="H29" s="3" t="n">
        <v>426906.66666666669</v>
      </c>
      <c r="I29" s="1" t="n">
        <v>3201.8</v>
      </c>
      <c r="J29" s="2" t="n">
        <f t="shared" si="1"/>
        <v>32018000</v>
      </c>
      <c r="K29" s="1" t="n">
        <f t="shared" si="2"/>
        <v>426906.66666666669</v>
      </c>
    </row>
    <row r="30" ht="12.75" customHeight="1">
      <c r="A30" s="18" t="s">
        <v>37</v>
      </c>
      <c r="B30" s="18"/>
      <c r="C30" s="18"/>
      <c r="D30" s="18"/>
      <c r="E30" s="18"/>
      <c r="F30" s="18"/>
      <c r="G30" s="18"/>
      <c r="H30" s="18"/>
    </row>
    <row r="31" ht="51" customHeight="1">
      <c r="A31" s="20" t="s">
        <v>98</v>
      </c>
      <c r="B31" s="20"/>
      <c r="C31" s="20"/>
      <c r="D31" s="20"/>
      <c r="E31" s="20"/>
      <c r="F31" s="20"/>
      <c r="G31" s="20"/>
      <c r="H31" s="20"/>
    </row>
    <row r="32" ht="12.75" customHeight="1">
      <c r="A32" s="19"/>
      <c r="B32" s="19"/>
      <c r="C32" s="19"/>
      <c r="D32" s="19"/>
      <c r="E32" s="19"/>
      <c r="F32" s="19"/>
      <c r="G32" s="19"/>
      <c r="H32" s="19"/>
    </row>
  </sheetData>
  <mergeCells count="11">
    <mergeCell ref="A30:H30"/>
    <mergeCell ref="A32:H32"/>
    <mergeCell ref="A31:H31"/>
    <mergeCell ref="A2:F2"/>
    <mergeCell ref="G2:H2"/>
    <mergeCell ref="A3:A5"/>
    <mergeCell ref="B3:B5"/>
    <mergeCell ref="C3:F3"/>
    <mergeCell ref="G3:H3"/>
    <mergeCell ref="C4:C5"/>
    <mergeCell ref="G4:G5"/>
  </mergeCells>
  <pageMargins left="0" right="0" top="0.98425196850393704" bottom="0.98425196850393704" header="0.51181102362204722" footer="0.51181102362204722"/>
  <pageSetup paperSize="9" scale="96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4.44140625" hidden="0" customWidth="1"/>
    <col min="2" max="2" width="12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  <col min="8" max="8" width="12.6640625" hidden="0" customWidth="1"/>
  </cols>
  <sheetData>
    <row r="1" ht="12.75" customHeight="1">
      <c r="A1" s="1" t="s">
        <v>39</v>
      </c>
    </row>
    <row r="2" ht="12.75" customHeight="1">
      <c r="A2" s="57" t="s">
        <v>80</v>
      </c>
      <c r="B2" s="57"/>
      <c r="C2" s="57"/>
      <c r="D2" s="57"/>
      <c r="E2" s="57"/>
      <c r="F2" s="57"/>
      <c r="G2" s="22" t="s">
        <v>1</v>
      </c>
      <c r="H2" s="22"/>
    </row>
    <row r="3" ht="12.75" customHeight="1">
      <c r="A3" s="48" t="s">
        <v>2</v>
      </c>
      <c r="B3" s="48" t="s">
        <v>75</v>
      </c>
      <c r="C3" s="47" t="s">
        <v>79</v>
      </c>
      <c r="D3" s="26"/>
      <c r="E3" s="26"/>
      <c r="F3" s="14"/>
      <c r="G3" s="27" t="s">
        <v>67</v>
      </c>
      <c r="H3" s="29"/>
    </row>
    <row r="4" ht="24.75" customHeight="1">
      <c r="A4" s="49"/>
      <c r="B4" s="49"/>
      <c r="C4" s="23" t="s">
        <v>5</v>
      </c>
      <c r="D4" s="14" t="s">
        <v>6</v>
      </c>
      <c r="E4" s="15" t="s">
        <v>7</v>
      </c>
      <c r="F4" s="15" t="s">
        <v>58</v>
      </c>
      <c r="G4" s="15" t="s">
        <v>5</v>
      </c>
      <c r="H4" s="29" t="s">
        <v>59</v>
      </c>
    </row>
    <row r="5" ht="12.75" customHeight="1">
      <c r="A5" s="50"/>
      <c r="B5" s="50"/>
      <c r="C5" s="25"/>
      <c r="D5" s="17" t="s">
        <v>10</v>
      </c>
      <c r="E5" s="15" t="s">
        <v>11</v>
      </c>
      <c r="F5" s="15" t="s">
        <v>10</v>
      </c>
      <c r="G5" s="15"/>
      <c r="H5" s="27" t="s">
        <v>10</v>
      </c>
    </row>
    <row r="6" ht="12.75" customHeight="1">
      <c r="A6" s="42" t="s">
        <v>12</v>
      </c>
      <c r="B6" s="5" t="n">
        <v>55604</v>
      </c>
      <c r="C6" s="5" t="n">
        <v>179</v>
      </c>
      <c r="D6" s="5" t="n">
        <v>1133666.06</v>
      </c>
      <c r="E6" s="54" t="s">
        <v>60</v>
      </c>
      <c r="F6" s="12" t="n">
        <f>D6/B6</f>
        <v>20.388210560391339</v>
      </c>
      <c r="G6" s="6" t="n">
        <v>3648</v>
      </c>
      <c r="H6" s="54" t="s">
        <v>60</v>
      </c>
      <c r="I6" s="31"/>
    </row>
    <row r="7" ht="12.75" customHeight="1">
      <c r="A7" s="28" t="s">
        <v>14</v>
      </c>
      <c r="B7" s="37" t="n">
        <v>474</v>
      </c>
      <c r="C7" s="37" t="n">
        <v>2</v>
      </c>
      <c r="D7" s="2" t="n">
        <v>3892.97</v>
      </c>
      <c r="E7" s="52" t="n">
        <v>0.14000000000000001</v>
      </c>
      <c r="F7" s="33" t="n">
        <f t="shared" ref="F7:F29" si="0">D7/B7</f>
        <v>8.2130168776371306</v>
      </c>
      <c r="G7" s="41" t="n">
        <v>67</v>
      </c>
      <c r="H7" s="43" t="n">
        <v>42818</v>
      </c>
      <c r="I7" s="31"/>
    </row>
    <row r="8" ht="12.75" customHeight="1">
      <c r="A8" s="28" t="s">
        <v>15</v>
      </c>
      <c r="B8" s="37" t="n">
        <v>2490</v>
      </c>
      <c r="C8" s="37" t="n">
        <v>14</v>
      </c>
      <c r="D8" s="2" t="n">
        <v>370137.17</v>
      </c>
      <c r="E8" s="52" t="n">
        <v>1.92</v>
      </c>
      <c r="F8" s="33" t="n">
        <f t="shared" si="0"/>
        <v>148.6494658634538</v>
      </c>
      <c r="G8" s="41" t="n">
        <v>183</v>
      </c>
      <c r="H8" s="43" t="n">
        <v>105147</v>
      </c>
      <c r="I8" s="31"/>
    </row>
    <row r="9" ht="12.75" customHeight="1">
      <c r="A9" s="28" t="s">
        <v>16</v>
      </c>
      <c r="B9" s="37" t="n">
        <v>2156</v>
      </c>
      <c r="C9" s="37" t="n">
        <v>12</v>
      </c>
      <c r="D9" s="2" t="n">
        <v>15438.99</v>
      </c>
      <c r="E9" s="52" t="n">
        <v>0.21</v>
      </c>
      <c r="F9" s="33" t="n">
        <f t="shared" si="0"/>
        <v>7.1609415584415581</v>
      </c>
      <c r="G9" s="41" t="n">
        <v>91</v>
      </c>
      <c r="H9" s="43" t="n">
        <v>81293</v>
      </c>
      <c r="I9" s="31"/>
    </row>
    <row r="10" ht="12.75" customHeight="1">
      <c r="A10" s="28" t="s">
        <v>17</v>
      </c>
      <c r="B10" s="37" t="n">
        <v>658</v>
      </c>
      <c r="C10" s="37" t="n">
        <v>2</v>
      </c>
      <c r="D10" s="2" t="n">
        <v>1051.68</v>
      </c>
      <c r="E10" s="52" t="n">
        <v>0.06</v>
      </c>
      <c r="F10" s="33" t="n">
        <f t="shared" si="0"/>
        <v>1.5982978723404255</v>
      </c>
      <c r="G10" s="41" t="n">
        <v>65</v>
      </c>
      <c r="H10" s="43" t="n">
        <v>27311</v>
      </c>
      <c r="I10" s="31"/>
    </row>
    <row r="11" ht="12.75" customHeight="1">
      <c r="A11" s="28" t="s">
        <v>18</v>
      </c>
      <c r="B11" s="37" t="n">
        <v>952</v>
      </c>
      <c r="C11" s="37" t="n">
        <v>8</v>
      </c>
      <c r="D11" s="2" t="n">
        <v>2332.81</v>
      </c>
      <c r="E11" s="52" t="n">
        <v>0.12</v>
      </c>
      <c r="F11" s="33" t="n">
        <f t="shared" si="0"/>
        <v>2.4504306722689075</v>
      </c>
      <c r="G11" s="41" t="n">
        <v>48</v>
      </c>
      <c r="H11" s="43" t="n">
        <v>41909</v>
      </c>
      <c r="I11" s="31"/>
    </row>
    <row r="12" ht="12.75" customHeight="1">
      <c r="A12" s="28" t="s">
        <v>19</v>
      </c>
      <c r="B12" s="37" t="n">
        <v>649</v>
      </c>
      <c r="C12" s="37" t="n">
        <v>3</v>
      </c>
      <c r="D12" s="2" t="n">
        <v>1298.79</v>
      </c>
      <c r="E12" s="52" t="n">
        <v>0.09</v>
      </c>
      <c r="F12" s="33" t="n">
        <f t="shared" si="0"/>
        <v>2.0012172573189524</v>
      </c>
      <c r="G12" s="41" t="n">
        <v>61</v>
      </c>
      <c r="H12" s="43" t="n">
        <v>23854</v>
      </c>
      <c r="I12" s="31"/>
    </row>
    <row r="13" ht="12.75" customHeight="1">
      <c r="A13" s="28" t="s">
        <v>20</v>
      </c>
      <c r="B13" s="37" t="n">
        <v>578</v>
      </c>
      <c r="C13" s="37" t="n">
        <v>2</v>
      </c>
      <c r="D13" s="2" t="n">
        <v>702.08</v>
      </c>
      <c r="E13" s="52" t="n">
        <v>0.04</v>
      </c>
      <c r="F13" s="33" t="n">
        <f t="shared" si="0"/>
        <v>1.2146712802768167</v>
      </c>
      <c r="G13" s="41" t="n">
        <v>76</v>
      </c>
      <c r="H13" s="43" t="n">
        <v>21161</v>
      </c>
      <c r="I13" s="31"/>
    </row>
    <row r="14" ht="12.75" customHeight="1">
      <c r="A14" s="28" t="s">
        <v>21</v>
      </c>
      <c r="B14" s="37" t="n">
        <v>484</v>
      </c>
      <c r="C14" s="37" t="n">
        <v>3</v>
      </c>
      <c r="D14" s="2" t="n">
        <v>2201.61</v>
      </c>
      <c r="E14" s="52" t="n">
        <v>0.2</v>
      </c>
      <c r="F14" s="33" t="n">
        <f t="shared" si="0"/>
        <v>4.5487809917355371</v>
      </c>
      <c r="G14" s="41" t="n">
        <v>43</v>
      </c>
      <c r="H14" s="43" t="n">
        <v>25348</v>
      </c>
      <c r="I14" s="31"/>
    </row>
    <row r="15" ht="12.75" customHeight="1">
      <c r="A15" s="28" t="s">
        <v>22</v>
      </c>
      <c r="B15" s="37" t="n">
        <v>873</v>
      </c>
      <c r="C15" s="37" t="n">
        <v>3</v>
      </c>
      <c r="D15" s="2" t="n">
        <v>1850.18</v>
      </c>
      <c r="E15" s="1" t="n">
        <v>0.06</v>
      </c>
      <c r="F15" s="33" t="n">
        <f t="shared" si="0"/>
        <v>2.1193356242840782</v>
      </c>
      <c r="G15" s="41" t="n">
        <v>95</v>
      </c>
      <c r="H15" s="43" t="n">
        <v>31236</v>
      </c>
      <c r="I15" s="31"/>
    </row>
    <row r="16" ht="12.75" customHeight="1">
      <c r="A16" s="28" t="s">
        <v>23</v>
      </c>
      <c r="B16" s="37" t="n">
        <v>5138</v>
      </c>
      <c r="C16" s="37" t="n">
        <v>19</v>
      </c>
      <c r="D16" s="2" t="n">
        <v>375106.41</v>
      </c>
      <c r="E16" s="52" t="n">
        <v>1.18</v>
      </c>
      <c r="F16" s="33" t="n">
        <f t="shared" si="0"/>
        <v>73.006307901907348</v>
      </c>
      <c r="G16" s="41" t="n">
        <v>230</v>
      </c>
      <c r="H16" s="43" t="n">
        <v>138385</v>
      </c>
      <c r="I16" s="31"/>
    </row>
    <row r="17" ht="12.75" customHeight="1">
      <c r="A17" s="28" t="s">
        <v>24</v>
      </c>
      <c r="B17" s="37" t="n">
        <v>3489</v>
      </c>
      <c r="C17" s="37" t="n">
        <v>13</v>
      </c>
      <c r="D17" s="2" t="n">
        <v>22908.080000000002</v>
      </c>
      <c r="E17" s="52" t="n">
        <v>0.1</v>
      </c>
      <c r="F17" s="33" t="n">
        <f t="shared" si="0"/>
        <v>6.5658010891372891</v>
      </c>
      <c r="G17" s="41" t="n">
        <v>193</v>
      </c>
      <c r="H17" s="43" t="n">
        <v>120499</v>
      </c>
      <c r="I17" s="31"/>
    </row>
    <row r="18" ht="12.75" customHeight="1">
      <c r="A18" s="28" t="s">
        <v>25</v>
      </c>
      <c r="B18" s="2" t="n">
        <v>2388</v>
      </c>
      <c r="C18" s="2" t="n">
        <v>13</v>
      </c>
      <c r="D18" s="2" t="n">
        <v>26156.33</v>
      </c>
      <c r="E18" s="52" t="n">
        <v>0.32</v>
      </c>
      <c r="F18" s="33" t="n">
        <f t="shared" si="0"/>
        <v>10.953237018425462</v>
      </c>
      <c r="G18" s="41" t="n">
        <v>210</v>
      </c>
      <c r="H18" s="43" t="n">
        <v>38586</v>
      </c>
      <c r="I18" s="31"/>
    </row>
    <row r="19" ht="12.75" customHeight="1">
      <c r="A19" s="28" t="s">
        <v>26</v>
      </c>
      <c r="B19" s="37" t="n">
        <v>1996</v>
      </c>
      <c r="C19" s="37" t="n">
        <v>3</v>
      </c>
      <c r="D19" s="2" t="n">
        <v>15040.552</v>
      </c>
      <c r="E19" s="52" t="n">
        <v>0.04</v>
      </c>
      <c r="F19" s="33" t="n">
        <f t="shared" si="0"/>
        <v>7.5353466933867734</v>
      </c>
      <c r="G19" s="41" t="n">
        <v>203</v>
      </c>
      <c r="H19" s="43" t="n">
        <v>185787</v>
      </c>
      <c r="I19" s="31"/>
    </row>
    <row r="20" ht="12.75" customHeight="1">
      <c r="A20" s="28" t="s">
        <v>27</v>
      </c>
      <c r="B20" s="37" t="n">
        <v>2822</v>
      </c>
      <c r="C20" s="37" t="n">
        <v>8</v>
      </c>
      <c r="D20" s="2" t="n">
        <v>42190.84</v>
      </c>
      <c r="E20" s="52" t="n">
        <v>0.12</v>
      </c>
      <c r="F20" s="33" t="n">
        <f t="shared" si="0"/>
        <v>14.950687455705172</v>
      </c>
      <c r="G20" s="41" t="n">
        <v>261</v>
      </c>
      <c r="H20" s="43" t="n">
        <v>129359</v>
      </c>
      <c r="I20" s="31"/>
    </row>
    <row r="21" ht="12.75" customHeight="1">
      <c r="A21" s="28" t="s">
        <v>28</v>
      </c>
      <c r="B21" s="2" t="n">
        <v>1315</v>
      </c>
      <c r="C21" s="2" t="n">
        <v>8</v>
      </c>
      <c r="D21" s="2" t="n">
        <v>17395.53</v>
      </c>
      <c r="E21" s="52" t="n">
        <v>0.44</v>
      </c>
      <c r="F21" s="33" t="n">
        <f t="shared" si="0"/>
        <v>13.228539923954372</v>
      </c>
      <c r="G21" s="41" t="n">
        <v>97</v>
      </c>
      <c r="H21" s="43" t="n">
        <v>40396</v>
      </c>
      <c r="I21" s="31"/>
    </row>
    <row r="22" ht="12.75" customHeight="1">
      <c r="A22" s="28" t="s">
        <v>29</v>
      </c>
      <c r="B22" s="37" t="n">
        <v>2004</v>
      </c>
      <c r="C22" s="37" t="n">
        <v>2</v>
      </c>
      <c r="D22" s="2" t="n">
        <v>3819.5</v>
      </c>
      <c r="E22" s="52" t="n">
        <v>0.04</v>
      </c>
      <c r="F22" s="33" t="n">
        <f t="shared" si="0"/>
        <v>1.9059381237524951</v>
      </c>
      <c r="G22" s="41" t="n">
        <v>183</v>
      </c>
      <c r="H22" s="43" t="n">
        <v>47393</v>
      </c>
      <c r="I22" s="31"/>
    </row>
    <row r="23" ht="12.75" customHeight="1">
      <c r="A23" s="28" t="s">
        <v>30</v>
      </c>
      <c r="B23" s="37" t="n">
        <v>1393</v>
      </c>
      <c r="C23" s="37" t="n">
        <v>3</v>
      </c>
      <c r="D23" s="2" t="n">
        <v>2633.23</v>
      </c>
      <c r="E23" s="52" t="n">
        <v>0.02</v>
      </c>
      <c r="F23" s="33" t="n">
        <f t="shared" si="0"/>
        <v>1.8903302225412779</v>
      </c>
      <c r="G23" s="41" t="n">
        <v>163</v>
      </c>
      <c r="H23" s="43" t="n">
        <v>69886</v>
      </c>
      <c r="I23" s="31"/>
    </row>
    <row r="24" ht="12.75" customHeight="1">
      <c r="A24" s="28" t="s">
        <v>31</v>
      </c>
      <c r="B24" s="37" t="n">
        <v>1321</v>
      </c>
      <c r="C24" s="37" t="n">
        <v>4</v>
      </c>
      <c r="D24" s="2" t="n">
        <v>9036.51</v>
      </c>
      <c r="E24" s="52" t="n">
        <v>0.14000000000000001</v>
      </c>
      <c r="F24" s="33" t="n">
        <f t="shared" si="0"/>
        <v>6.8406585919757763</v>
      </c>
      <c r="G24" s="41" t="n">
        <v>87</v>
      </c>
      <c r="H24" s="43" t="n">
        <v>72952</v>
      </c>
      <c r="I24" s="31"/>
    </row>
    <row r="25" ht="12.75" customHeight="1">
      <c r="A25" s="28" t="s">
        <v>32</v>
      </c>
      <c r="B25" s="37" t="n">
        <v>2646</v>
      </c>
      <c r="C25" s="37" t="n">
        <v>5</v>
      </c>
      <c r="D25" s="2" t="n">
        <v>16398.96</v>
      </c>
      <c r="E25" s="52" t="n">
        <v>7.0000000000000007E-2</v>
      </c>
      <c r="F25" s="33" t="n">
        <f t="shared" si="0"/>
        <v>6.1976417233560088</v>
      </c>
      <c r="G25" s="41" t="n">
        <v>185</v>
      </c>
      <c r="H25" s="43" t="n">
        <v>134833</v>
      </c>
      <c r="I25" s="31"/>
    </row>
    <row r="26" ht="12.75" customHeight="1">
      <c r="A26" s="28" t="s">
        <v>33</v>
      </c>
      <c r="B26" s="37" t="n">
        <v>1878</v>
      </c>
      <c r="C26" s="37" t="n">
        <v>8</v>
      </c>
      <c r="D26" s="2" t="n">
        <v>10891.07</v>
      </c>
      <c r="E26" s="52" t="n">
        <v>0.19</v>
      </c>
      <c r="F26" s="33" t="n">
        <f t="shared" si="0"/>
        <v>5.7992917997870075</v>
      </c>
      <c r="G26" s="41" t="n">
        <v>110</v>
      </c>
      <c r="H26" s="43" t="n">
        <v>51913</v>
      </c>
      <c r="I26" s="31"/>
    </row>
    <row r="27" ht="12.75" customHeight="1">
      <c r="A27" s="28" t="s">
        <v>34</v>
      </c>
      <c r="B27" s="37" t="n">
        <v>7131</v>
      </c>
      <c r="C27" s="37" t="n">
        <v>10</v>
      </c>
      <c r="D27" s="2" t="n">
        <v>28828.34</v>
      </c>
      <c r="E27" s="52" t="n">
        <v>0.06</v>
      </c>
      <c r="F27" s="33" t="n">
        <f t="shared" si="0"/>
        <v>4.0426784462207266</v>
      </c>
      <c r="G27" s="41" t="n">
        <v>339</v>
      </c>
      <c r="H27" s="43" t="n">
        <v>131101</v>
      </c>
      <c r="I27" s="31"/>
    </row>
    <row r="28" ht="12.75" customHeight="1">
      <c r="A28" s="28" t="s">
        <v>35</v>
      </c>
      <c r="B28" s="37" t="n">
        <v>8567</v>
      </c>
      <c r="C28" s="37" t="n">
        <v>16</v>
      </c>
      <c r="D28" s="2" t="n">
        <v>77979.399999999994</v>
      </c>
      <c r="E28" s="52" t="n">
        <v>0.08</v>
      </c>
      <c r="F28" s="33" t="n">
        <f t="shared" si="0"/>
        <v>9.1022995214193987</v>
      </c>
      <c r="G28" s="41" t="n">
        <v>440</v>
      </c>
      <c r="H28" s="43" t="n">
        <v>232499</v>
      </c>
      <c r="I28" s="31"/>
    </row>
    <row r="29" ht="12.75" customHeight="1">
      <c r="A29" s="7" t="s">
        <v>36</v>
      </c>
      <c r="B29" s="39" t="n">
        <v>4202</v>
      </c>
      <c r="C29" s="39" t="n">
        <v>18</v>
      </c>
      <c r="D29" s="3" t="n">
        <v>86375.06</v>
      </c>
      <c r="E29" s="53" t="n">
        <v>0.27</v>
      </c>
      <c r="F29" s="30" t="n">
        <f t="shared" si="0"/>
        <v>20.555702046644456</v>
      </c>
      <c r="G29" s="36" t="n">
        <v>218</v>
      </c>
      <c r="H29" s="44" t="n">
        <v>147072</v>
      </c>
      <c r="I29" s="31"/>
    </row>
    <row r="30" ht="12.75" customHeight="1">
      <c r="A30" s="56" t="s">
        <v>81</v>
      </c>
      <c r="B30" s="56"/>
      <c r="C30" s="56"/>
      <c r="D30" s="56"/>
      <c r="E30" s="56"/>
      <c r="F30" s="56"/>
      <c r="G30" s="56"/>
      <c r="H30" s="56"/>
    </row>
    <row r="31" ht="49.5" customHeight="1">
      <c r="A31" s="20" t="s">
        <v>82</v>
      </c>
      <c r="B31" s="20"/>
      <c r="C31" s="20"/>
      <c r="D31" s="20"/>
      <c r="E31" s="20"/>
      <c r="F31" s="20"/>
      <c r="G31" s="20"/>
      <c r="H31" s="20"/>
    </row>
    <row r="32" ht="12.75" customHeight="1">
      <c r="A32" s="22"/>
      <c r="B32" s="22"/>
      <c r="C32" s="22"/>
      <c r="D32" s="22"/>
      <c r="E32" s="22"/>
      <c r="F32" s="22"/>
      <c r="G32" s="22"/>
      <c r="H32" s="22"/>
    </row>
  </sheetData>
  <mergeCells count="11">
    <mergeCell ref="A30:H30"/>
    <mergeCell ref="A31:H31"/>
    <mergeCell ref="A32:H32"/>
    <mergeCell ref="A2:F2"/>
    <mergeCell ref="G2:H2"/>
    <mergeCell ref="A3:A5"/>
    <mergeCell ref="B3:B5"/>
    <mergeCell ref="C3:F3"/>
    <mergeCell ref="G3:H3"/>
    <mergeCell ref="C4:C5"/>
    <mergeCell ref="G4:G5"/>
  </mergeCells>
  <pageMargins left="0" right="0" top="0.98425196850393704" bottom="0.98425196850393704" header="0.51181102362204722" footer="0.51181102362204722"/>
  <pageSetup paperSize="9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24.44140625" hidden="0" customWidth="1"/>
    <col min="2" max="2" width="12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  <col min="8" max="8" width="12.6640625" hidden="0" customWidth="1"/>
    <col min="9" max="9" width="12.6640625" hidden="0" customWidth="1"/>
  </cols>
  <sheetData>
    <row r="1" ht="12.75" customHeight="1">
      <c r="A1" s="1" t="s">
        <v>39</v>
      </c>
    </row>
    <row r="2" ht="12.75" customHeight="1">
      <c r="A2" s="21" t="s">
        <v>83</v>
      </c>
      <c r="B2" s="21"/>
      <c r="C2" s="21"/>
      <c r="D2" s="21"/>
      <c r="E2" s="21"/>
      <c r="F2" s="21"/>
      <c r="G2" s="22" t="s">
        <v>1</v>
      </c>
      <c r="H2" s="22"/>
    </row>
    <row r="3" ht="12.75" customHeight="1">
      <c r="A3" s="48" t="s">
        <v>2</v>
      </c>
      <c r="B3" s="48" t="s">
        <v>75</v>
      </c>
      <c r="C3" s="47" t="s">
        <v>79</v>
      </c>
      <c r="D3" s="26"/>
      <c r="E3" s="26"/>
      <c r="F3" s="14"/>
      <c r="G3" s="27" t="s">
        <v>67</v>
      </c>
      <c r="H3" s="29"/>
    </row>
    <row r="4" ht="25.5" customHeight="1">
      <c r="A4" s="49"/>
      <c r="B4" s="49"/>
      <c r="C4" s="23" t="s">
        <v>5</v>
      </c>
      <c r="D4" s="14" t="s">
        <v>6</v>
      </c>
      <c r="E4" s="15" t="s">
        <v>7</v>
      </c>
      <c r="F4" s="15" t="s">
        <v>58</v>
      </c>
      <c r="G4" s="15" t="s">
        <v>5</v>
      </c>
      <c r="H4" s="29" t="s">
        <v>59</v>
      </c>
    </row>
    <row r="5" ht="12.75" customHeight="1">
      <c r="A5" s="50"/>
      <c r="B5" s="50"/>
      <c r="C5" s="25"/>
      <c r="D5" s="17" t="s">
        <v>10</v>
      </c>
      <c r="E5" s="15" t="s">
        <v>11</v>
      </c>
      <c r="F5" s="15" t="s">
        <v>10</v>
      </c>
      <c r="G5" s="15"/>
      <c r="H5" s="27" t="s">
        <v>10</v>
      </c>
    </row>
    <row r="6" ht="12.75" customHeight="1">
      <c r="A6" s="42" t="s">
        <v>12</v>
      </c>
      <c r="B6" s="5" t="n">
        <v>55649</v>
      </c>
      <c r="C6" s="5" t="n">
        <v>176</v>
      </c>
      <c r="D6" s="5" t="n">
        <v>1090761.8999999999</v>
      </c>
      <c r="E6" s="54" t="s">
        <v>60</v>
      </c>
      <c r="F6" s="54" t="s">
        <v>60</v>
      </c>
      <c r="G6" s="6" t="n">
        <v>3707</v>
      </c>
      <c r="H6" s="54" t="s">
        <v>60</v>
      </c>
    </row>
    <row r="7" ht="12.75" customHeight="1">
      <c r="A7" s="28" t="s">
        <v>14</v>
      </c>
      <c r="B7" s="37" t="n">
        <v>483</v>
      </c>
      <c r="C7" s="37" t="n">
        <v>2</v>
      </c>
      <c r="D7" s="2" t="n">
        <v>3892.97</v>
      </c>
      <c r="E7" s="52" t="n">
        <v>0.13570153118589182</v>
      </c>
      <c r="F7" s="33" t="n">
        <v>8.0599792960662526</v>
      </c>
      <c r="G7" s="41" t="n">
        <v>67</v>
      </c>
      <c r="H7" s="43" t="n">
        <v>42817.519701492536</v>
      </c>
    </row>
    <row r="8" ht="12.75" customHeight="1">
      <c r="A8" s="28" t="s">
        <v>15</v>
      </c>
      <c r="B8" s="37" t="n">
        <v>2510</v>
      </c>
      <c r="C8" s="37" t="n">
        <v>13</v>
      </c>
      <c r="D8" s="2" t="n">
        <v>329985.45</v>
      </c>
      <c r="E8" s="52" t="n">
        <v>1.714923197608303</v>
      </c>
      <c r="F8" s="33" t="n">
        <v>131.46830677290836</v>
      </c>
      <c r="G8" s="41" t="n">
        <v>184</v>
      </c>
      <c r="H8" s="43" t="n">
        <v>104576.06423913044</v>
      </c>
    </row>
    <row r="9" ht="12.75" customHeight="1">
      <c r="A9" s="28" t="s">
        <v>16</v>
      </c>
      <c r="B9" s="37" t="n">
        <v>2174</v>
      </c>
      <c r="C9" s="37" t="n">
        <v>12</v>
      </c>
      <c r="D9" s="2" t="n">
        <v>15438.99</v>
      </c>
      <c r="E9" s="52" t="n">
        <v>0.20869867311909293</v>
      </c>
      <c r="F9" s="33" t="n">
        <v>7.1016513339466423</v>
      </c>
      <c r="G9" s="41" t="n">
        <v>99</v>
      </c>
      <c r="H9" s="43" t="n">
        <v>74724.669595959596</v>
      </c>
    </row>
    <row r="10" ht="12.75" customHeight="1">
      <c r="A10" s="28" t="s">
        <v>17</v>
      </c>
      <c r="B10" s="37" t="n">
        <v>654</v>
      </c>
      <c r="C10" s="37" t="n">
        <v>2</v>
      </c>
      <c r="D10" s="2" t="n">
        <v>1051.68</v>
      </c>
      <c r="E10" s="52" t="n">
        <v>5.9242636230390527E-2</v>
      </c>
      <c r="F10" s="33" t="n">
        <v>1.6080733944954129</v>
      </c>
      <c r="G10" s="41" t="n">
        <v>65</v>
      </c>
      <c r="H10" s="43" t="n">
        <v>27310.891846153845</v>
      </c>
    </row>
    <row r="11" ht="12.75" customHeight="1">
      <c r="A11" s="28" t="s">
        <v>18</v>
      </c>
      <c r="B11" s="37" t="n">
        <v>931</v>
      </c>
      <c r="C11" s="37" t="n">
        <v>8</v>
      </c>
      <c r="D11" s="2" t="n">
        <v>2332.81</v>
      </c>
      <c r="E11" s="52" t="n">
        <v>0.1159656558405128</v>
      </c>
      <c r="F11" s="33" t="n">
        <v>2.505703544575725</v>
      </c>
      <c r="G11" s="41" t="n">
        <v>48</v>
      </c>
      <c r="H11" s="43" t="n">
        <v>41909.139374999999</v>
      </c>
    </row>
    <row r="12" ht="12.75" customHeight="1">
      <c r="A12" s="28" t="s">
        <v>19</v>
      </c>
      <c r="B12" s="37" t="n">
        <v>639</v>
      </c>
      <c r="C12" s="37" t="n">
        <v>3</v>
      </c>
      <c r="D12" s="2" t="n">
        <v>1298.79</v>
      </c>
      <c r="E12" s="52" t="n">
        <v>8.9261239688582544E-2</v>
      </c>
      <c r="F12" s="33" t="n">
        <v>2.0325352112676054</v>
      </c>
      <c r="G12" s="41" t="n">
        <v>61</v>
      </c>
      <c r="H12" s="43" t="n">
        <v>23853.174590163933</v>
      </c>
    </row>
    <row r="13" ht="12.75" customHeight="1">
      <c r="A13" s="28" t="s">
        <v>20</v>
      </c>
      <c r="B13" s="37" t="n">
        <v>580</v>
      </c>
      <c r="C13" s="37" t="n">
        <v>2</v>
      </c>
      <c r="D13" s="2" t="n">
        <v>702.08</v>
      </c>
      <c r="E13" s="52" t="n">
        <v>4.3654955430633427E-2</v>
      </c>
      <c r="F13" s="33" t="n">
        <v>1.2104827586206897</v>
      </c>
      <c r="G13" s="41" t="n">
        <v>76</v>
      </c>
      <c r="H13" s="43" t="n">
        <v>21161.159473684213</v>
      </c>
    </row>
    <row r="14" ht="12.75" customHeight="1">
      <c r="A14" s="28" t="s">
        <v>21</v>
      </c>
      <c r="B14" s="37" t="n">
        <v>481</v>
      </c>
      <c r="C14" s="37" t="n">
        <v>3</v>
      </c>
      <c r="D14" s="2" t="n">
        <v>2201.61</v>
      </c>
      <c r="E14" s="52" t="n">
        <v>0.20199263322927588</v>
      </c>
      <c r="F14" s="33" t="n">
        <v>4.5771517671517676</v>
      </c>
      <c r="G14" s="41" t="n">
        <v>43</v>
      </c>
      <c r="H14" s="43" t="n">
        <v>25347.57418604651</v>
      </c>
    </row>
    <row r="15" ht="12.75" customHeight="1">
      <c r="A15" s="28" t="s">
        <v>22</v>
      </c>
      <c r="B15" s="37" t="n">
        <v>891</v>
      </c>
      <c r="C15" s="37" t="n">
        <v>3</v>
      </c>
      <c r="D15" s="2" t="n">
        <v>1787.72</v>
      </c>
      <c r="E15" s="52" t="n">
        <v>6.0245642227554082E-2</v>
      </c>
      <c r="F15" s="33" t="n">
        <v>2.0064197530864196</v>
      </c>
      <c r="G15" s="41" t="n">
        <v>98</v>
      </c>
      <c r="H15" s="43" t="n">
        <v>30279.436224489797</v>
      </c>
    </row>
    <row r="16" ht="12.75" customHeight="1">
      <c r="A16" s="28" t="s">
        <v>23</v>
      </c>
      <c r="B16" s="37" t="n">
        <v>5118</v>
      </c>
      <c r="C16" s="37" t="n">
        <v>18</v>
      </c>
      <c r="D16" s="2" t="n">
        <v>375640.02</v>
      </c>
      <c r="E16" s="52" t="n">
        <v>1.1801982527231778</v>
      </c>
      <c r="F16" s="33" t="n">
        <v>73.395861664712783</v>
      </c>
      <c r="G16" s="41" t="n">
        <v>233</v>
      </c>
      <c r="H16" s="43" t="n">
        <v>136603.22944206008</v>
      </c>
    </row>
    <row r="17" ht="12.75" customHeight="1">
      <c r="A17" s="28" t="s">
        <v>24</v>
      </c>
      <c r="B17" s="37" t="n">
        <v>3457</v>
      </c>
      <c r="C17" s="37" t="n">
        <v>13</v>
      </c>
      <c r="D17" s="2" t="n">
        <v>22908.080000000002</v>
      </c>
      <c r="E17" s="52" t="n">
        <v>9.8502534043442391E-2</v>
      </c>
      <c r="F17" s="33" t="n">
        <v>6.62657795776685</v>
      </c>
      <c r="G17" s="41" t="n">
        <v>196</v>
      </c>
      <c r="H17" s="43" t="n">
        <v>118654.77403061224</v>
      </c>
    </row>
    <row r="18" ht="12.75" customHeight="1">
      <c r="A18" s="28" t="s">
        <v>25</v>
      </c>
      <c r="B18" s="2" t="n">
        <v>2331</v>
      </c>
      <c r="C18" s="2" t="n">
        <v>13</v>
      </c>
      <c r="D18" s="2" t="n">
        <v>26156.33</v>
      </c>
      <c r="E18" s="52" t="n">
        <v>0.32278805013681255</v>
      </c>
      <c r="F18" s="33" t="n">
        <v>11.221076791076792</v>
      </c>
      <c r="G18" s="41" t="n">
        <v>212</v>
      </c>
      <c r="H18" s="43" t="n">
        <v>38222.888066037733</v>
      </c>
    </row>
    <row r="19" ht="12.75" customHeight="1">
      <c r="A19" s="28" t="s">
        <v>26</v>
      </c>
      <c r="B19" s="37" t="n">
        <v>1999</v>
      </c>
      <c r="C19" s="37" t="n">
        <v>3</v>
      </c>
      <c r="D19" s="2" t="n">
        <v>15040.52</v>
      </c>
      <c r="E19" s="52" t="n">
        <v>3.9879663954801241E-2</v>
      </c>
      <c r="F19" s="33" t="n">
        <v>7.5240220110055027</v>
      </c>
      <c r="G19" s="41" t="n">
        <v>205</v>
      </c>
      <c r="H19" s="43" t="n">
        <v>183974.44453658539</v>
      </c>
    </row>
    <row r="20" ht="12.75" customHeight="1">
      <c r="A20" s="28" t="s">
        <v>27</v>
      </c>
      <c r="B20" s="37" t="n">
        <v>2867</v>
      </c>
      <c r="C20" s="37" t="n">
        <v>8</v>
      </c>
      <c r="D20" s="2" t="n">
        <v>42403.53</v>
      </c>
      <c r="E20" s="52" t="n">
        <v>0.12559074326252906</v>
      </c>
      <c r="F20" s="33" t="n">
        <v>14.790209277990931</v>
      </c>
      <c r="G20" s="41" t="n">
        <v>261</v>
      </c>
      <c r="H20" s="43" t="n">
        <v>129361.1519157088</v>
      </c>
    </row>
    <row r="21" ht="12.75" customHeight="1">
      <c r="A21" s="28" t="s">
        <v>28</v>
      </c>
      <c r="B21" s="2" t="n">
        <v>1321</v>
      </c>
      <c r="C21" s="2" t="n">
        <v>8</v>
      </c>
      <c r="D21" s="2" t="n">
        <v>17395.53</v>
      </c>
      <c r="E21" s="52" t="n">
        <v>0.44393755072300917</v>
      </c>
      <c r="F21" s="33" t="n">
        <v>13.168455715367145</v>
      </c>
      <c r="G21" s="41" t="n">
        <v>97</v>
      </c>
      <c r="H21" s="43" t="n">
        <v>40396.52886597938</v>
      </c>
    </row>
    <row r="22" ht="12.75" customHeight="1">
      <c r="A22" s="28" t="s">
        <v>29</v>
      </c>
      <c r="B22" s="37" t="n">
        <v>2020</v>
      </c>
      <c r="C22" s="37" t="n">
        <v>2</v>
      </c>
      <c r="D22" s="2" t="n">
        <v>3819.5</v>
      </c>
      <c r="E22" s="52" t="n">
        <v>4.4038727030473131E-2</v>
      </c>
      <c r="F22" s="33" t="n">
        <v>1.8908415841584159</v>
      </c>
      <c r="G22" s="41" t="n">
        <v>186</v>
      </c>
      <c r="H22" s="43" t="n">
        <v>46629.291129032259</v>
      </c>
    </row>
    <row r="23" ht="12.75" customHeight="1">
      <c r="A23" s="28" t="s">
        <v>30</v>
      </c>
      <c r="B23" s="37" t="n">
        <v>1372</v>
      </c>
      <c r="C23" s="37" t="n">
        <v>3</v>
      </c>
      <c r="D23" s="2" t="n">
        <v>2633.23</v>
      </c>
      <c r="E23" s="52" t="n">
        <v>2.3116354232402169E-2</v>
      </c>
      <c r="F23" s="33" t="n">
        <v>1.9192638483965014</v>
      </c>
      <c r="G23" s="41" t="n">
        <v>163</v>
      </c>
      <c r="H23" s="43" t="n">
        <v>69884.658773006144</v>
      </c>
    </row>
    <row r="24" ht="12.75" customHeight="1">
      <c r="A24" s="28" t="s">
        <v>31</v>
      </c>
      <c r="B24" s="37" t="n">
        <v>1354</v>
      </c>
      <c r="C24" s="37" t="n">
        <v>4</v>
      </c>
      <c r="D24" s="2" t="n">
        <v>9036.51</v>
      </c>
      <c r="E24" s="52" t="n">
        <v>0.14236994807951062</v>
      </c>
      <c r="F24" s="33" t="n">
        <v>6.6739364844903992</v>
      </c>
      <c r="G24" s="41" t="n">
        <v>87</v>
      </c>
      <c r="H24" s="43" t="n">
        <v>72956.359425287344</v>
      </c>
    </row>
    <row r="25" ht="12.75" customHeight="1">
      <c r="A25" s="28" t="s">
        <v>32</v>
      </c>
      <c r="B25" s="37" t="n">
        <v>2656</v>
      </c>
      <c r="C25" s="37" t="n">
        <v>5</v>
      </c>
      <c r="D25" s="2" t="n">
        <v>15308.06</v>
      </c>
      <c r="E25" s="52" t="n">
        <v>6.1370001661369397E-2</v>
      </c>
      <c r="F25" s="33" t="n">
        <v>5.7635768072289153</v>
      </c>
      <c r="G25" s="41" t="n">
        <v>196</v>
      </c>
      <c r="H25" s="43" t="n">
        <v>127264.69744897958</v>
      </c>
    </row>
    <row r="26" ht="12.75" customHeight="1">
      <c r="A26" s="28" t="s">
        <v>33</v>
      </c>
      <c r="B26" s="37" t="n">
        <v>1780</v>
      </c>
      <c r="C26" s="37" t="n">
        <v>8</v>
      </c>
      <c r="D26" s="2" t="n">
        <v>10891.07</v>
      </c>
      <c r="E26" s="52" t="n">
        <v>0.19072093939491377</v>
      </c>
      <c r="F26" s="33" t="n">
        <v>6.1185786516853931</v>
      </c>
      <c r="G26" s="41" t="n">
        <v>110</v>
      </c>
      <c r="H26" s="43" t="n">
        <v>51913.401636363633</v>
      </c>
    </row>
    <row r="27" ht="12.75" customHeight="1">
      <c r="A27" s="28" t="s">
        <v>34</v>
      </c>
      <c r="B27" s="37" t="n">
        <v>7106</v>
      </c>
      <c r="C27" s="37" t="n">
        <v>10</v>
      </c>
      <c r="D27" s="2" t="n">
        <v>28841.35</v>
      </c>
      <c r="E27" s="52" t="n">
        <v>6.4894806516201928E-2</v>
      </c>
      <c r="F27" s="33" t="n">
        <v>4.0587320574162673</v>
      </c>
      <c r="G27" s="41" t="n">
        <v>347</v>
      </c>
      <c r="H27" s="43" t="n">
        <v>128078.48097982709</v>
      </c>
    </row>
    <row r="28" ht="12.75" customHeight="1">
      <c r="A28" s="28" t="s">
        <v>35</v>
      </c>
      <c r="B28" s="37" t="n">
        <v>8622</v>
      </c>
      <c r="C28" s="37" t="n">
        <v>16</v>
      </c>
      <c r="D28" s="2" t="n">
        <v>78059.960000000006</v>
      </c>
      <c r="E28" s="52" t="n">
        <v>7.6305334148114148E-2</v>
      </c>
      <c r="F28" s="33" t="n">
        <v>9.053579215959175</v>
      </c>
      <c r="G28" s="41" t="n">
        <v>448</v>
      </c>
      <c r="H28" s="43" t="n">
        <v>228347.0534375</v>
      </c>
    </row>
    <row r="29" ht="12.75" customHeight="1">
      <c r="A29" s="7" t="s">
        <v>36</v>
      </c>
      <c r="B29" s="39" t="n">
        <v>4303</v>
      </c>
      <c r="C29" s="39" t="n">
        <v>17</v>
      </c>
      <c r="D29" s="3" t="n">
        <v>83936.11</v>
      </c>
      <c r="E29" s="52" t="n">
        <v>0.26179537532251224</v>
      </c>
      <c r="F29" s="30" t="n">
        <v>19.506416453636998</v>
      </c>
      <c r="G29" s="36" t="n">
        <v>225</v>
      </c>
      <c r="H29" s="43" t="n">
        <v>142496.54995555556</v>
      </c>
    </row>
    <row r="30" ht="12.75" customHeight="1">
      <c r="A30" s="56" t="s">
        <v>81</v>
      </c>
      <c r="B30" s="56"/>
      <c r="C30" s="56"/>
      <c r="D30" s="56"/>
      <c r="E30" s="56"/>
      <c r="F30" s="56"/>
      <c r="G30" s="56"/>
      <c r="H30" s="56"/>
    </row>
    <row r="31" ht="51.75" customHeight="1">
      <c r="A31" s="20" t="s">
        <v>96</v>
      </c>
      <c r="B31" s="20"/>
      <c r="C31" s="20"/>
      <c r="D31" s="20"/>
      <c r="E31" s="20"/>
      <c r="F31" s="20"/>
      <c r="G31" s="20"/>
      <c r="H31" s="20"/>
    </row>
    <row r="32" ht="12.75" customHeight="1">
      <c r="A32" s="22"/>
      <c r="B32" s="22"/>
      <c r="C32" s="22"/>
      <c r="D32" s="22"/>
      <c r="E32" s="22"/>
      <c r="F32" s="22"/>
      <c r="G32" s="22"/>
      <c r="H32" s="22"/>
    </row>
  </sheetData>
  <mergeCells count="11">
    <mergeCell ref="A30:H30"/>
    <mergeCell ref="A31:H31"/>
    <mergeCell ref="A32:H32"/>
    <mergeCell ref="A2:F2"/>
    <mergeCell ref="G2:H2"/>
    <mergeCell ref="A3:A5"/>
    <mergeCell ref="B3:B5"/>
    <mergeCell ref="C3:F3"/>
    <mergeCell ref="G3:H3"/>
    <mergeCell ref="C4:C5"/>
    <mergeCell ref="G4:G5"/>
  </mergeCells>
  <pageMargins left="0" right="0" top="0.98425196850393704" bottom="0.98425196850393704" header="0.51181102362204722" footer="0.51181102362204722"/>
  <pageSetup paperSize="9" orientation="portrait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zoomScalePageLayoutView="120" workbookViewId="0"/>
  </sheetViews>
  <sheetFormatPr defaultRowHeight="15.0" baseColWidth="10"/>
  <cols>
    <col min="1" max="1" width="24.44140625" hidden="0" customWidth="1"/>
    <col min="2" max="2" width="12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  <col min="8" max="8" width="12.6640625" hidden="0" customWidth="1"/>
  </cols>
  <sheetData>
    <row r="1" ht="12.75" customHeight="1">
      <c r="A1" s="1" t="s">
        <v>39</v>
      </c>
    </row>
    <row r="2" ht="12.75" customHeight="1">
      <c r="A2" s="21" t="s">
        <v>84</v>
      </c>
      <c r="B2" s="21"/>
      <c r="C2" s="21"/>
      <c r="D2" s="21"/>
      <c r="E2" s="21"/>
      <c r="F2" s="21"/>
      <c r="G2" s="58" t="s">
        <v>1</v>
      </c>
      <c r="H2" s="58"/>
    </row>
    <row r="3" ht="12.75" customHeight="1">
      <c r="A3" s="48" t="s">
        <v>2</v>
      </c>
      <c r="B3" s="48" t="s">
        <v>85</v>
      </c>
      <c r="C3" s="47" t="s">
        <v>86</v>
      </c>
      <c r="D3" s="26"/>
      <c r="E3" s="26"/>
      <c r="F3" s="14"/>
      <c r="G3" s="27" t="s">
        <v>67</v>
      </c>
      <c r="H3" s="29"/>
    </row>
    <row r="4" ht="25.5" customHeight="1">
      <c r="A4" s="49"/>
      <c r="B4" s="49"/>
      <c r="C4" s="23" t="s">
        <v>5</v>
      </c>
      <c r="D4" s="14" t="s">
        <v>6</v>
      </c>
      <c r="E4" s="15" t="s">
        <v>7</v>
      </c>
      <c r="F4" s="15" t="s">
        <v>87</v>
      </c>
      <c r="G4" s="15" t="s">
        <v>5</v>
      </c>
      <c r="H4" s="29" t="s">
        <v>88</v>
      </c>
    </row>
    <row r="5" ht="12.75" customHeight="1">
      <c r="A5" s="50"/>
      <c r="B5" s="50"/>
      <c r="C5" s="25"/>
      <c r="D5" s="17" t="s">
        <v>10</v>
      </c>
      <c r="E5" s="15" t="s">
        <v>11</v>
      </c>
      <c r="F5" s="15" t="s">
        <v>10</v>
      </c>
      <c r="G5" s="15"/>
      <c r="H5" s="27" t="s">
        <v>10</v>
      </c>
    </row>
    <row r="6" ht="12.75" customHeight="1">
      <c r="A6" s="42" t="s">
        <v>12</v>
      </c>
      <c r="B6" s="5" t="n">
        <v>56701</v>
      </c>
      <c r="C6" s="5" t="n">
        <v>180</v>
      </c>
      <c r="D6" s="59" t="n">
        <v>1176415.7899999998</v>
      </c>
      <c r="E6" s="54" t="s">
        <v>60</v>
      </c>
      <c r="F6" s="54" t="s">
        <v>60</v>
      </c>
      <c r="G6" s="6" t="n">
        <v>3768</v>
      </c>
      <c r="H6" s="54" t="s">
        <v>60</v>
      </c>
      <c r="I6" s="54"/>
    </row>
    <row r="7" ht="12.75" customHeight="1">
      <c r="A7" s="28" t="s">
        <v>14</v>
      </c>
      <c r="B7" s="37" t="n">
        <v>488</v>
      </c>
      <c r="C7" s="2" t="n">
        <v>2</v>
      </c>
      <c r="D7" s="55" t="n">
        <v>3892.8500000000004</v>
      </c>
      <c r="E7" s="52" t="n">
        <v>0.14000000000000001</v>
      </c>
      <c r="F7" s="33" t="n">
        <v>8</v>
      </c>
      <c r="G7" s="41" t="n">
        <v>67</v>
      </c>
      <c r="H7" s="43" t="n">
        <v>42818</v>
      </c>
    </row>
    <row r="8" ht="12.75" customHeight="1">
      <c r="A8" s="28" t="s">
        <v>15</v>
      </c>
      <c r="B8" s="37" t="n">
        <v>2596</v>
      </c>
      <c r="C8" s="2" t="n">
        <v>14</v>
      </c>
      <c r="D8" s="55" t="n">
        <v>326410.30999999994</v>
      </c>
      <c r="E8" s="52" t="n">
        <v>1.7</v>
      </c>
      <c r="F8" s="33" t="n">
        <v>125.7</v>
      </c>
      <c r="G8" s="41" t="n">
        <v>188</v>
      </c>
      <c r="H8" s="43" t="n">
        <v>102351</v>
      </c>
    </row>
    <row r="9" ht="12.75" customHeight="1">
      <c r="A9" s="28" t="s">
        <v>16</v>
      </c>
      <c r="B9" s="37" t="n">
        <v>2281</v>
      </c>
      <c r="C9" s="2" t="n">
        <v>11</v>
      </c>
      <c r="D9" s="55" t="n">
        <v>15254.89</v>
      </c>
      <c r="E9" s="52" t="n">
        <v>0.21</v>
      </c>
      <c r="F9" s="33" t="n">
        <v>6.7</v>
      </c>
      <c r="G9" s="41" t="n">
        <v>102</v>
      </c>
      <c r="H9" s="43" t="n">
        <v>72527</v>
      </c>
    </row>
    <row r="10" ht="12.75" customHeight="1">
      <c r="A10" s="28" t="s">
        <v>17</v>
      </c>
      <c r="B10" s="37" t="n">
        <v>690</v>
      </c>
      <c r="C10" s="2" t="n">
        <v>2</v>
      </c>
      <c r="D10" s="55" t="n">
        <v>989.88</v>
      </c>
      <c r="E10" s="52" t="n">
        <v>0.06</v>
      </c>
      <c r="F10" s="33" t="n">
        <v>1.4</v>
      </c>
      <c r="G10" s="41" t="n">
        <v>65</v>
      </c>
      <c r="H10" s="43" t="n">
        <v>27311</v>
      </c>
    </row>
    <row r="11" ht="12.75" customHeight="1">
      <c r="A11" s="28" t="s">
        <v>18</v>
      </c>
      <c r="B11" s="37" t="n">
        <v>935</v>
      </c>
      <c r="C11" s="2" t="n">
        <v>9</v>
      </c>
      <c r="D11" s="55" t="n">
        <v>5360.08</v>
      </c>
      <c r="E11" s="52" t="n">
        <v>0.27</v>
      </c>
      <c r="F11" s="33" t="n">
        <v>5.7</v>
      </c>
      <c r="G11" s="41" t="n">
        <v>48</v>
      </c>
      <c r="H11" s="43" t="n">
        <v>41909</v>
      </c>
    </row>
    <row r="12" ht="12.75" customHeight="1">
      <c r="A12" s="28" t="s">
        <v>19</v>
      </c>
      <c r="B12" s="37" t="n">
        <v>602</v>
      </c>
      <c r="C12" s="2" t="n">
        <v>4</v>
      </c>
      <c r="D12" s="55" t="n">
        <v>2295.6999999999998</v>
      </c>
      <c r="E12" s="52" t="n">
        <v>0.16</v>
      </c>
      <c r="F12" s="33" t="n">
        <v>3.8</v>
      </c>
      <c r="G12" s="41" t="n">
        <v>62</v>
      </c>
      <c r="H12" s="43" t="n">
        <v>23468</v>
      </c>
    </row>
    <row r="13" ht="12.75" customHeight="1">
      <c r="A13" s="28" t="s">
        <v>20</v>
      </c>
      <c r="B13" s="37" t="n">
        <v>610</v>
      </c>
      <c r="C13" s="2" t="n">
        <v>2</v>
      </c>
      <c r="D13" s="55" t="n">
        <v>702.07999999999993</v>
      </c>
      <c r="E13" s="52" t="n">
        <v>0.04</v>
      </c>
      <c r="F13" s="33" t="n">
        <v>1.2</v>
      </c>
      <c r="G13" s="41" t="n">
        <v>77</v>
      </c>
      <c r="H13" s="43" t="n">
        <v>20886</v>
      </c>
    </row>
    <row r="14" ht="12.75" customHeight="1">
      <c r="A14" s="28" t="s">
        <v>21</v>
      </c>
      <c r="B14" s="37" t="n">
        <v>487</v>
      </c>
      <c r="C14" s="2" t="n">
        <v>3</v>
      </c>
      <c r="D14" s="55" t="n">
        <v>2120.66</v>
      </c>
      <c r="E14" s="52" t="n">
        <v>0.19</v>
      </c>
      <c r="F14" s="33" t="n">
        <v>4.4000000000000004</v>
      </c>
      <c r="G14" s="41" t="n">
        <v>43</v>
      </c>
      <c r="H14" s="43" t="n">
        <v>25348</v>
      </c>
    </row>
    <row r="15" ht="12.75" customHeight="1">
      <c r="A15" s="28" t="s">
        <v>22</v>
      </c>
      <c r="B15" s="37" t="n">
        <v>927</v>
      </c>
      <c r="C15" s="2" t="n">
        <v>3</v>
      </c>
      <c r="D15" s="55" t="n">
        <v>1883.3600000000001</v>
      </c>
      <c r="E15" s="52" t="n">
        <v>0.06</v>
      </c>
      <c r="F15" s="33" t="n">
        <v>2</v>
      </c>
      <c r="G15" s="41" t="n">
        <v>98</v>
      </c>
      <c r="H15" s="43" t="n">
        <v>30279</v>
      </c>
    </row>
    <row r="16" ht="12.75" customHeight="1">
      <c r="A16" s="28" t="s">
        <v>23</v>
      </c>
      <c r="B16" s="37" t="n">
        <v>5128</v>
      </c>
      <c r="C16" s="2" t="n">
        <v>18</v>
      </c>
      <c r="D16" s="55" t="n">
        <v>373006.81000000006</v>
      </c>
      <c r="E16" s="52" t="n">
        <v>1.17</v>
      </c>
      <c r="F16" s="33" t="n">
        <v>72.7</v>
      </c>
      <c r="G16" s="41" t="n">
        <v>241</v>
      </c>
      <c r="H16" s="43" t="n">
        <v>132069</v>
      </c>
    </row>
    <row r="17" ht="12.75" customHeight="1">
      <c r="A17" s="28" t="s">
        <v>24</v>
      </c>
      <c r="B17" s="37" t="n">
        <v>3443</v>
      </c>
      <c r="C17" s="2" t="n">
        <v>13</v>
      </c>
      <c r="D17" s="55" t="n">
        <v>20331.48</v>
      </c>
      <c r="E17" s="52" t="n">
        <v>0.09</v>
      </c>
      <c r="F17" s="33" t="n">
        <v>5.9</v>
      </c>
      <c r="G17" s="41" t="n">
        <v>197</v>
      </c>
      <c r="H17" s="43" t="n">
        <v>118052</v>
      </c>
    </row>
    <row r="18" ht="12.75" customHeight="1">
      <c r="A18" s="28" t="s">
        <v>25</v>
      </c>
      <c r="B18" s="2" t="n">
        <v>2379</v>
      </c>
      <c r="C18" s="2" t="n">
        <v>12</v>
      </c>
      <c r="D18" s="55" t="n">
        <v>23092.25</v>
      </c>
      <c r="E18" s="52" t="n">
        <v>0.28000000000000003</v>
      </c>
      <c r="F18" s="33" t="n">
        <v>9.6999999999999993</v>
      </c>
      <c r="G18" s="41" t="n">
        <v>212</v>
      </c>
      <c r="H18" s="43" t="n">
        <v>38223</v>
      </c>
    </row>
    <row r="19" ht="12.75" customHeight="1">
      <c r="A19" s="28" t="s">
        <v>26</v>
      </c>
      <c r="B19" s="37" t="n">
        <v>2009</v>
      </c>
      <c r="C19" s="2" t="n">
        <v>3</v>
      </c>
      <c r="D19" s="55" t="n">
        <v>15117.220000000001</v>
      </c>
      <c r="E19" s="52" t="n">
        <v>0.04</v>
      </c>
      <c r="F19" s="33" t="n">
        <v>7.5</v>
      </c>
      <c r="G19" s="41" t="n">
        <v>206</v>
      </c>
      <c r="H19" s="43" t="n">
        <v>183071</v>
      </c>
    </row>
    <row r="20" ht="12.75" customHeight="1">
      <c r="A20" s="28" t="s">
        <v>27</v>
      </c>
      <c r="B20" s="37" t="n">
        <v>2927</v>
      </c>
      <c r="C20" s="2" t="n">
        <v>9</v>
      </c>
      <c r="D20" s="55" t="n">
        <v>102143.31</v>
      </c>
      <c r="E20" s="52" t="n">
        <v>0.3</v>
      </c>
      <c r="F20" s="33" t="n">
        <v>34.9</v>
      </c>
      <c r="G20" s="41" t="n">
        <v>261</v>
      </c>
      <c r="H20" s="43" t="n">
        <v>129350</v>
      </c>
    </row>
    <row r="21" ht="12.75" customHeight="1">
      <c r="A21" s="28" t="s">
        <v>28</v>
      </c>
      <c r="B21" s="2" t="n">
        <v>1366</v>
      </c>
      <c r="C21" s="2" t="n">
        <v>9</v>
      </c>
      <c r="D21" s="55" t="n">
        <v>17952.72</v>
      </c>
      <c r="E21" s="52" t="n">
        <v>0.46</v>
      </c>
      <c r="F21" s="33" t="n">
        <v>13.1</v>
      </c>
      <c r="G21" s="41" t="n">
        <v>98</v>
      </c>
      <c r="H21" s="43" t="n">
        <v>39984</v>
      </c>
    </row>
    <row r="22" ht="12.75" customHeight="1">
      <c r="A22" s="28" t="s">
        <v>29</v>
      </c>
      <c r="B22" s="37" t="n">
        <v>2027</v>
      </c>
      <c r="C22" s="2" t="n">
        <v>2</v>
      </c>
      <c r="D22" s="55" t="n">
        <v>3827.6200000000003</v>
      </c>
      <c r="E22" s="52" t="n">
        <v>0.04</v>
      </c>
      <c r="F22" s="33" t="n">
        <v>1.9</v>
      </c>
      <c r="G22" s="41" t="n">
        <v>187</v>
      </c>
      <c r="H22" s="43" t="n">
        <v>46380</v>
      </c>
    </row>
    <row r="23" ht="12.75" customHeight="1">
      <c r="A23" s="28" t="s">
        <v>30</v>
      </c>
      <c r="B23" s="37" t="n">
        <v>1395</v>
      </c>
      <c r="C23" s="2" t="n">
        <v>3</v>
      </c>
      <c r="D23" s="55" t="n">
        <v>2617.8599999999997</v>
      </c>
      <c r="E23" s="52" t="n">
        <v>0.02</v>
      </c>
      <c r="F23" s="33" t="n">
        <v>1.9</v>
      </c>
      <c r="G23" s="41" t="n">
        <v>166</v>
      </c>
      <c r="H23" s="43" t="n">
        <v>68653</v>
      </c>
    </row>
    <row r="24" ht="12.75" customHeight="1">
      <c r="A24" s="28" t="s">
        <v>31</v>
      </c>
      <c r="B24" s="37" t="n">
        <v>1424</v>
      </c>
      <c r="C24" s="2" t="n">
        <v>4</v>
      </c>
      <c r="D24" s="55" t="n">
        <v>8867.14</v>
      </c>
      <c r="E24" s="52" t="n">
        <v>0.14000000000000001</v>
      </c>
      <c r="F24" s="33" t="n">
        <v>6.2</v>
      </c>
      <c r="G24" s="41" t="n">
        <v>88</v>
      </c>
      <c r="H24" s="43" t="n">
        <v>72127</v>
      </c>
    </row>
    <row r="25" ht="12.75" customHeight="1">
      <c r="A25" s="28" t="s">
        <v>32</v>
      </c>
      <c r="B25" s="37" t="n">
        <v>2712</v>
      </c>
      <c r="C25" s="2" t="n">
        <v>6</v>
      </c>
      <c r="D25" s="55" t="n">
        <v>15568.32</v>
      </c>
      <c r="E25" s="52" t="n">
        <v>0.06</v>
      </c>
      <c r="F25" s="33" t="n">
        <v>5.7</v>
      </c>
      <c r="G25" s="41" t="n">
        <v>202</v>
      </c>
      <c r="H25" s="43" t="n">
        <v>123485</v>
      </c>
    </row>
    <row r="26" ht="12.75" customHeight="1">
      <c r="A26" s="28" t="s">
        <v>33</v>
      </c>
      <c r="B26" s="37" t="n">
        <v>1810</v>
      </c>
      <c r="C26" s="2" t="n">
        <v>9</v>
      </c>
      <c r="D26" s="55" t="n">
        <v>12039.000000000002</v>
      </c>
      <c r="E26" s="52" t="n">
        <v>0.21</v>
      </c>
      <c r="F26" s="33" t="n">
        <v>6.7</v>
      </c>
      <c r="G26" s="41" t="n">
        <v>112</v>
      </c>
      <c r="H26" s="43" t="n">
        <v>50986</v>
      </c>
    </row>
    <row r="27" ht="12.75" customHeight="1">
      <c r="A27" s="28" t="s">
        <v>34</v>
      </c>
      <c r="B27" s="37" t="n">
        <v>7274</v>
      </c>
      <c r="C27" s="2" t="n">
        <v>9</v>
      </c>
      <c r="D27" s="55" t="n">
        <v>28490.250000000004</v>
      </c>
      <c r="E27" s="52" t="n">
        <v>0.06</v>
      </c>
      <c r="F27" s="33" t="n">
        <v>3.9</v>
      </c>
      <c r="G27" s="41" t="n">
        <v>357</v>
      </c>
      <c r="H27" s="43" t="n">
        <v>124491</v>
      </c>
    </row>
    <row r="28" ht="12.75" customHeight="1">
      <c r="A28" s="28" t="s">
        <v>35</v>
      </c>
      <c r="B28" s="37" t="n">
        <v>8796</v>
      </c>
      <c r="C28" s="2" t="n">
        <v>16</v>
      </c>
      <c r="D28" s="55" t="n">
        <v>111425.02</v>
      </c>
      <c r="E28" s="52" t="n">
        <v>0.11</v>
      </c>
      <c r="F28" s="33" t="n">
        <v>12.7</v>
      </c>
      <c r="G28" s="41" t="n">
        <v>458</v>
      </c>
      <c r="H28" s="43" t="n">
        <v>223361</v>
      </c>
    </row>
    <row r="29" ht="12.75" customHeight="1">
      <c r="A29" s="7" t="s">
        <v>36</v>
      </c>
      <c r="B29" s="39" t="n">
        <v>4395</v>
      </c>
      <c r="C29" s="3" t="n">
        <v>17</v>
      </c>
      <c r="D29" s="60" t="n">
        <v>83026.979999999981</v>
      </c>
      <c r="E29" s="52" t="n">
        <v>0.26</v>
      </c>
      <c r="F29" s="33" t="n">
        <v>18.899999999999999</v>
      </c>
      <c r="G29" s="36" t="n">
        <v>233</v>
      </c>
      <c r="H29" s="43" t="n">
        <v>137604</v>
      </c>
    </row>
    <row r="30" ht="12.75" customHeight="1">
      <c r="A30" s="56" t="s">
        <v>81</v>
      </c>
      <c r="B30" s="56"/>
      <c r="C30" s="56"/>
      <c r="D30" s="56"/>
      <c r="E30" s="56"/>
      <c r="F30" s="56"/>
      <c r="G30" s="56"/>
      <c r="H30" s="56"/>
    </row>
    <row r="31" ht="51" customHeight="1">
      <c r="A31" s="20" t="s">
        <v>97</v>
      </c>
      <c r="B31" s="20"/>
      <c r="C31" s="20"/>
      <c r="D31" s="20"/>
      <c r="E31" s="20"/>
      <c r="F31" s="20"/>
      <c r="G31" s="20"/>
      <c r="H31" s="20"/>
    </row>
    <row r="32" ht="12.75" customHeight="1">
      <c r="A32" s="22"/>
      <c r="B32" s="22"/>
      <c r="C32" s="22"/>
      <c r="D32" s="22"/>
      <c r="E32" s="22"/>
      <c r="F32" s="22"/>
      <c r="G32" s="22"/>
      <c r="H32" s="22"/>
    </row>
  </sheetData>
  <mergeCells count="11">
    <mergeCell ref="A30:H30"/>
    <mergeCell ref="A31:H31"/>
    <mergeCell ref="A32:H32"/>
    <mergeCell ref="A2:F2"/>
    <mergeCell ref="G2:H2"/>
    <mergeCell ref="A3:A5"/>
    <mergeCell ref="B3:B5"/>
    <mergeCell ref="C3:F3"/>
    <mergeCell ref="G3:H3"/>
    <mergeCell ref="C4:C5"/>
    <mergeCell ref="G4:G5"/>
  </mergeCells>
  <pageMargins left="0" right="0" top="0.98425196850393704" bottom="0.98425196850393704" header="0.51181102362204722" footer="0.51181102362204722"/>
  <pageSetup paperSize="9" orientation="portrait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zoomScalePageLayoutView="120" workbookViewId="0"/>
  </sheetViews>
  <sheetFormatPr defaultRowHeight="15.0" baseColWidth="10"/>
  <cols>
    <col min="1" max="1" width="24.44140625" hidden="0" customWidth="1"/>
    <col min="2" max="2" width="12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  <col min="8" max="8" width="12.6640625" hidden="0" customWidth="1"/>
    <col min="9" max="9" width="12.6640625" hidden="0" customWidth="1"/>
    <col min="12" max="12" width="16.109375" hidden="0" customWidth="1"/>
    <col min="13" max="13" width="15.44140625" hidden="0" customWidth="1"/>
    <col min="15" max="15" width="12.109375" hidden="0" customWidth="1"/>
  </cols>
  <sheetData>
    <row r="1" ht="12.75" customHeight="1">
      <c r="A1" s="1" t="s">
        <v>39</v>
      </c>
    </row>
    <row r="2" ht="12.75" customHeight="1">
      <c r="A2" s="21" t="s">
        <v>90</v>
      </c>
      <c r="B2" s="21"/>
      <c r="C2" s="21"/>
      <c r="D2" s="21"/>
      <c r="E2" s="21"/>
      <c r="F2" s="21"/>
      <c r="G2" s="22" t="s">
        <v>1</v>
      </c>
      <c r="H2" s="22"/>
    </row>
    <row r="3" ht="12.75" customHeight="1">
      <c r="A3" s="48" t="s">
        <v>2</v>
      </c>
      <c r="B3" s="48" t="s">
        <v>85</v>
      </c>
      <c r="C3" s="47" t="s">
        <v>86</v>
      </c>
      <c r="D3" s="26"/>
      <c r="E3" s="26"/>
      <c r="F3" s="14"/>
      <c r="G3" s="27" t="s">
        <v>67</v>
      </c>
      <c r="H3" s="29"/>
    </row>
    <row r="4" ht="27.75" customHeight="1">
      <c r="A4" s="49"/>
      <c r="B4" s="49"/>
      <c r="C4" s="23" t="s">
        <v>5</v>
      </c>
      <c r="D4" s="14" t="s">
        <v>6</v>
      </c>
      <c r="E4" s="15" t="s">
        <v>7</v>
      </c>
      <c r="F4" s="15" t="s">
        <v>87</v>
      </c>
      <c r="G4" s="15" t="s">
        <v>5</v>
      </c>
      <c r="H4" s="29" t="s">
        <v>88</v>
      </c>
    </row>
    <row r="5" ht="12.75" customHeight="1">
      <c r="A5" s="50"/>
      <c r="B5" s="50"/>
      <c r="C5" s="25"/>
      <c r="D5" s="17" t="s">
        <v>10</v>
      </c>
      <c r="E5" s="15" t="s">
        <v>11</v>
      </c>
      <c r="F5" s="15" t="s">
        <v>10</v>
      </c>
      <c r="G5" s="15"/>
      <c r="H5" s="27" t="s">
        <v>10</v>
      </c>
      <c r="J5" s="22"/>
      <c r="K5" s="22"/>
      <c r="M5" s="62"/>
    </row>
    <row r="6" ht="12.75" customHeight="1">
      <c r="A6" s="42" t="s">
        <v>12</v>
      </c>
      <c r="B6" s="5" t="n">
        <v>56792</v>
      </c>
      <c r="C6" s="5" t="n">
        <v>182</v>
      </c>
      <c r="D6" s="59" t="n">
        <v>1138236.78</v>
      </c>
      <c r="E6" s="54" t="s">
        <v>60</v>
      </c>
      <c r="F6" s="63" t="n">
        <v>20.04</v>
      </c>
      <c r="G6" s="6" t="n">
        <v>3926</v>
      </c>
      <c r="H6" s="54" t="s">
        <v>60</v>
      </c>
      <c r="I6" s="54"/>
      <c r="L6" s="62"/>
      <c r="N6" s="62"/>
    </row>
    <row r="7" ht="12.75" customHeight="1">
      <c r="A7" s="28" t="s">
        <v>14</v>
      </c>
      <c r="B7" s="37" t="n">
        <v>479</v>
      </c>
      <c r="C7" s="2" t="n">
        <v>2</v>
      </c>
      <c r="D7" s="55" t="n">
        <v>3955.36</v>
      </c>
      <c r="E7" s="52" t="n">
        <v>0.14000000000000001</v>
      </c>
      <c r="F7" s="33" t="n">
        <v>8.26</v>
      </c>
      <c r="G7" s="41" t="n">
        <v>67</v>
      </c>
      <c r="H7" s="43" t="n">
        <v>42818</v>
      </c>
      <c r="J7" s="33"/>
      <c r="L7" s="10"/>
    </row>
    <row r="8" ht="12.75" customHeight="1">
      <c r="A8" s="28" t="s">
        <v>15</v>
      </c>
      <c r="B8" s="37" t="n">
        <v>2573</v>
      </c>
      <c r="C8" s="2" t="n">
        <v>14</v>
      </c>
      <c r="D8" s="55" t="n">
        <v>326410.30999999994</v>
      </c>
      <c r="E8" s="52" t="n">
        <v>1.7</v>
      </c>
      <c r="F8" s="33" t="n">
        <v>126.86</v>
      </c>
      <c r="G8" s="41" t="n">
        <v>201</v>
      </c>
      <c r="H8" s="43" t="n">
        <v>95731</v>
      </c>
      <c r="J8" s="33"/>
      <c r="L8" s="10"/>
    </row>
    <row r="9" ht="12.75" customHeight="1">
      <c r="A9" s="28" t="s">
        <v>16</v>
      </c>
      <c r="B9" s="37" t="n">
        <v>2335</v>
      </c>
      <c r="C9" s="2" t="n">
        <v>12</v>
      </c>
      <c r="D9" s="55" t="n">
        <v>15633.06</v>
      </c>
      <c r="E9" s="52" t="n">
        <v>0.21</v>
      </c>
      <c r="F9" s="33" t="n">
        <v>6.7</v>
      </c>
      <c r="G9" s="41" t="n">
        <v>115</v>
      </c>
      <c r="H9" s="43" t="n">
        <v>64375</v>
      </c>
      <c r="J9" s="33"/>
      <c r="L9" s="10"/>
    </row>
    <row r="10" ht="12.75" customHeight="1">
      <c r="A10" s="28" t="s">
        <v>17</v>
      </c>
      <c r="B10" s="37" t="n">
        <v>689</v>
      </c>
      <c r="C10" s="2" t="n">
        <v>2</v>
      </c>
      <c r="D10" s="55" t="n">
        <v>938.99</v>
      </c>
      <c r="E10" s="52" t="n">
        <v>0.05</v>
      </c>
      <c r="F10" s="33" t="n">
        <v>1.36</v>
      </c>
      <c r="G10" s="41" t="n">
        <v>65</v>
      </c>
      <c r="H10" s="43" t="n">
        <v>27328</v>
      </c>
      <c r="J10" s="33"/>
      <c r="L10" s="10"/>
    </row>
    <row r="11" ht="12.75" customHeight="1">
      <c r="A11" s="28" t="s">
        <v>18</v>
      </c>
      <c r="B11" s="37" t="n">
        <v>939</v>
      </c>
      <c r="C11" s="2" t="n">
        <v>9</v>
      </c>
      <c r="D11" s="55" t="n">
        <v>5389.36</v>
      </c>
      <c r="E11" s="52" t="n">
        <v>0.27</v>
      </c>
      <c r="F11" s="33" t="n">
        <v>5.74</v>
      </c>
      <c r="G11" s="41" t="n">
        <v>51</v>
      </c>
      <c r="H11" s="43" t="n">
        <v>39444</v>
      </c>
      <c r="J11" s="33"/>
      <c r="L11" s="10"/>
    </row>
    <row r="12" ht="12.75" customHeight="1">
      <c r="A12" s="28" t="s">
        <v>19</v>
      </c>
      <c r="B12" s="37" t="n">
        <v>601</v>
      </c>
      <c r="C12" s="2" t="n">
        <v>4</v>
      </c>
      <c r="D12" s="55" t="n">
        <v>2295.2799999999997</v>
      </c>
      <c r="E12" s="52" t="n">
        <v>0.16</v>
      </c>
      <c r="F12" s="33" t="n">
        <v>3.82</v>
      </c>
      <c r="G12" s="41" t="n">
        <v>62</v>
      </c>
      <c r="H12" s="43" t="n">
        <v>23468</v>
      </c>
      <c r="J12" s="33"/>
      <c r="L12" s="10"/>
    </row>
    <row r="13" ht="12.75" customHeight="1">
      <c r="A13" s="28" t="s">
        <v>20</v>
      </c>
      <c r="B13" s="37" t="n">
        <v>606</v>
      </c>
      <c r="C13" s="2" t="n">
        <v>2</v>
      </c>
      <c r="D13" s="55" t="n">
        <v>702.07999999999993</v>
      </c>
      <c r="E13" s="52" t="n">
        <v>0.04</v>
      </c>
      <c r="F13" s="33" t="n">
        <v>1.1599999999999999</v>
      </c>
      <c r="G13" s="41" t="n">
        <v>81</v>
      </c>
      <c r="H13" s="43" t="n">
        <v>19855</v>
      </c>
      <c r="J13" s="33"/>
      <c r="L13" s="10"/>
    </row>
    <row r="14" ht="12.75" customHeight="1">
      <c r="A14" s="28" t="s">
        <v>21</v>
      </c>
      <c r="B14" s="37" t="n">
        <v>504</v>
      </c>
      <c r="C14" s="2" t="n">
        <v>3</v>
      </c>
      <c r="D14" s="55" t="n">
        <v>2120.66</v>
      </c>
      <c r="E14" s="52" t="n">
        <v>0.19</v>
      </c>
      <c r="F14" s="33" t="n">
        <v>4.21</v>
      </c>
      <c r="G14" s="41" t="n">
        <v>49</v>
      </c>
      <c r="H14" s="43" t="n">
        <v>22244</v>
      </c>
      <c r="J14" s="33"/>
      <c r="L14" s="10"/>
    </row>
    <row r="15" ht="12.75" customHeight="1">
      <c r="A15" s="28" t="s">
        <v>22</v>
      </c>
      <c r="B15" s="37" t="n">
        <v>945</v>
      </c>
      <c r="C15" s="2" t="n">
        <v>3</v>
      </c>
      <c r="D15" s="55" t="n">
        <v>1883.3600000000001</v>
      </c>
      <c r="E15" s="52" t="n">
        <v>0.06</v>
      </c>
      <c r="F15" s="33" t="n">
        <v>1.99</v>
      </c>
      <c r="G15" s="41" t="n">
        <v>98</v>
      </c>
      <c r="H15" s="43" t="n">
        <v>30279</v>
      </c>
      <c r="J15" s="33"/>
      <c r="L15" s="10"/>
    </row>
    <row r="16" ht="12.75" customHeight="1">
      <c r="A16" s="28" t="s">
        <v>23</v>
      </c>
      <c r="B16" s="37" t="n">
        <v>5035</v>
      </c>
      <c r="C16" s="2" t="n">
        <v>19</v>
      </c>
      <c r="D16" s="55" t="n">
        <v>374888.60000000009</v>
      </c>
      <c r="E16" s="52" t="n">
        <v>1.18</v>
      </c>
      <c r="F16" s="33" t="n">
        <v>74.459999999999994</v>
      </c>
      <c r="G16" s="41" t="n">
        <v>262</v>
      </c>
      <c r="H16" s="43" t="n">
        <v>121460</v>
      </c>
      <c r="J16" s="33"/>
      <c r="L16" s="10"/>
    </row>
    <row r="17" ht="12.75" customHeight="1">
      <c r="A17" s="28" t="s">
        <v>24</v>
      </c>
      <c r="B17" s="37" t="n">
        <v>3394</v>
      </c>
      <c r="C17" s="2" t="n">
        <v>13</v>
      </c>
      <c r="D17" s="55" t="n">
        <v>20323.25</v>
      </c>
      <c r="E17" s="52" t="n">
        <v>0.09</v>
      </c>
      <c r="F17" s="33" t="n">
        <v>5.99</v>
      </c>
      <c r="G17" s="41" t="n">
        <v>215</v>
      </c>
      <c r="H17" s="43" t="n">
        <v>108169</v>
      </c>
      <c r="J17" s="33"/>
      <c r="L17" s="10"/>
    </row>
    <row r="18" ht="12.75" customHeight="1">
      <c r="A18" s="28" t="s">
        <v>25</v>
      </c>
      <c r="B18" s="2" t="n">
        <v>2333</v>
      </c>
      <c r="C18" s="2" t="n">
        <v>12</v>
      </c>
      <c r="D18" s="55" t="n">
        <v>23002.229999999996</v>
      </c>
      <c r="E18" s="52" t="n">
        <v>0.28000000000000003</v>
      </c>
      <c r="F18" s="33" t="n">
        <v>9.86</v>
      </c>
      <c r="G18" s="41" t="n">
        <v>220</v>
      </c>
      <c r="H18" s="43" t="n">
        <v>36833</v>
      </c>
      <c r="J18" s="33"/>
      <c r="L18" s="10"/>
    </row>
    <row r="19" ht="12.75" customHeight="1">
      <c r="A19" s="28" t="s">
        <v>26</v>
      </c>
      <c r="B19" s="37" t="n">
        <v>2023</v>
      </c>
      <c r="C19" s="2" t="n">
        <v>3</v>
      </c>
      <c r="D19" s="55" t="n">
        <v>15117.04</v>
      </c>
      <c r="E19" s="52" t="n">
        <v>0.04</v>
      </c>
      <c r="F19" s="33" t="n">
        <v>7.47</v>
      </c>
      <c r="G19" s="41" t="n">
        <v>207</v>
      </c>
      <c r="H19" s="43" t="n">
        <v>182187</v>
      </c>
      <c r="J19" s="33"/>
      <c r="L19" s="10"/>
    </row>
    <row r="20" ht="12.75" customHeight="1">
      <c r="A20" s="28" t="s">
        <v>27</v>
      </c>
      <c r="B20" s="37" t="n">
        <v>2991</v>
      </c>
      <c r="C20" s="2" t="n">
        <v>9</v>
      </c>
      <c r="D20" s="55" t="n">
        <v>102132.19</v>
      </c>
      <c r="E20" s="52" t="n">
        <v>0.3</v>
      </c>
      <c r="F20" s="33" t="n">
        <v>34.15</v>
      </c>
      <c r="G20" s="41" t="n">
        <v>261</v>
      </c>
      <c r="H20" s="43" t="n">
        <v>129350</v>
      </c>
      <c r="J20" s="33"/>
      <c r="L20" s="10"/>
    </row>
    <row r="21" ht="12.75" customHeight="1">
      <c r="A21" s="28" t="s">
        <v>28</v>
      </c>
      <c r="B21" s="2" t="n">
        <v>1372</v>
      </c>
      <c r="C21" s="2" t="n">
        <v>8</v>
      </c>
      <c r="D21" s="55" t="n">
        <v>17340.39</v>
      </c>
      <c r="E21" s="52" t="n">
        <v>0.44</v>
      </c>
      <c r="F21" s="33" t="n">
        <v>12.64</v>
      </c>
      <c r="G21" s="41" t="n">
        <v>102</v>
      </c>
      <c r="H21" s="43" t="n">
        <v>38416</v>
      </c>
      <c r="J21" s="33"/>
      <c r="L21" s="10"/>
    </row>
    <row r="22" ht="12.75" customHeight="1">
      <c r="A22" s="28" t="s">
        <v>29</v>
      </c>
      <c r="B22" s="37" t="n">
        <v>1998</v>
      </c>
      <c r="C22" s="2" t="n">
        <v>2</v>
      </c>
      <c r="D22" s="55" t="n">
        <v>3566.6499999999996</v>
      </c>
      <c r="E22" s="52" t="n">
        <v>0.04</v>
      </c>
      <c r="F22" s="33" t="n">
        <v>1.79</v>
      </c>
      <c r="G22" s="41" t="n">
        <v>191</v>
      </c>
      <c r="H22" s="43" t="n">
        <v>45409</v>
      </c>
      <c r="J22" s="33"/>
      <c r="L22" s="10"/>
    </row>
    <row r="23" ht="12.75" customHeight="1">
      <c r="A23" s="28" t="s">
        <v>30</v>
      </c>
      <c r="B23" s="37" t="n">
        <v>1404</v>
      </c>
      <c r="C23" s="2" t="n">
        <v>3</v>
      </c>
      <c r="D23" s="55" t="n">
        <v>2617.8599999999997</v>
      </c>
      <c r="E23" s="52" t="n">
        <v>0.02</v>
      </c>
      <c r="F23" s="33" t="n">
        <v>1.86</v>
      </c>
      <c r="G23" s="41" t="n">
        <v>169</v>
      </c>
      <c r="H23" s="43" t="n">
        <v>67434</v>
      </c>
      <c r="J23" s="33"/>
      <c r="L23" s="10"/>
    </row>
    <row r="24" ht="12.75" customHeight="1">
      <c r="A24" s="28" t="s">
        <v>31</v>
      </c>
      <c r="B24" s="37" t="n">
        <v>1461</v>
      </c>
      <c r="C24" s="2" t="n">
        <v>4</v>
      </c>
      <c r="D24" s="55" t="n">
        <v>8895.9599999999991</v>
      </c>
      <c r="E24" s="52" t="n">
        <v>0.14000000000000001</v>
      </c>
      <c r="F24" s="33" t="n">
        <v>6.09</v>
      </c>
      <c r="G24" s="41" t="n">
        <v>100</v>
      </c>
      <c r="H24" s="43" t="n">
        <v>63472</v>
      </c>
      <c r="J24" s="33"/>
      <c r="L24" s="10"/>
    </row>
    <row r="25" ht="12.75" customHeight="1">
      <c r="A25" s="28" t="s">
        <v>32</v>
      </c>
      <c r="B25" s="37" t="n">
        <v>2707</v>
      </c>
      <c r="C25" s="2" t="n">
        <v>6</v>
      </c>
      <c r="D25" s="55" t="n">
        <v>15414.59</v>
      </c>
      <c r="E25" s="52" t="n">
        <v>0.06</v>
      </c>
      <c r="F25" s="33" t="n">
        <v>5.69</v>
      </c>
      <c r="G25" s="41" t="n">
        <v>215</v>
      </c>
      <c r="H25" s="43" t="n">
        <v>116018</v>
      </c>
      <c r="J25" s="33"/>
      <c r="L25" s="10"/>
    </row>
    <row r="26" ht="12.75" customHeight="1">
      <c r="A26" s="28" t="s">
        <v>33</v>
      </c>
      <c r="B26" s="37" t="n">
        <v>1764</v>
      </c>
      <c r="C26" s="2" t="n">
        <v>9</v>
      </c>
      <c r="D26" s="55" t="n">
        <v>11841.23</v>
      </c>
      <c r="E26" s="52" t="n">
        <v>0.21</v>
      </c>
      <c r="F26" s="33" t="n">
        <v>6.71</v>
      </c>
      <c r="G26" s="41" t="n">
        <v>114</v>
      </c>
      <c r="H26" s="43" t="n">
        <v>50092</v>
      </c>
      <c r="J26" s="33"/>
      <c r="L26" s="10"/>
    </row>
    <row r="27" ht="12.75" customHeight="1">
      <c r="A27" s="28" t="s">
        <v>34</v>
      </c>
      <c r="B27" s="37" t="n">
        <v>7271</v>
      </c>
      <c r="C27" s="2" t="n">
        <v>9</v>
      </c>
      <c r="D27" s="55" t="n">
        <v>28439.68</v>
      </c>
      <c r="E27" s="52" t="n">
        <v>0.06</v>
      </c>
      <c r="F27" s="33" t="n">
        <v>3.91</v>
      </c>
      <c r="G27" s="41" t="n">
        <v>371</v>
      </c>
      <c r="H27" s="43" t="n">
        <v>119793</v>
      </c>
      <c r="J27" s="33"/>
      <c r="L27" s="10"/>
    </row>
    <row r="28" ht="12.75" customHeight="1">
      <c r="A28" s="28" t="s">
        <v>35</v>
      </c>
      <c r="B28" s="37" t="n">
        <v>8956</v>
      </c>
      <c r="C28" s="2" t="n">
        <v>17</v>
      </c>
      <c r="D28" s="55" t="n">
        <v>106678.07</v>
      </c>
      <c r="E28" s="52" t="n">
        <v>0.1</v>
      </c>
      <c r="F28" s="33" t="n">
        <v>11.91</v>
      </c>
      <c r="G28" s="41" t="n">
        <v>474</v>
      </c>
      <c r="H28" s="43" t="n">
        <v>215822</v>
      </c>
      <c r="J28" s="33"/>
      <c r="L28" s="10"/>
    </row>
    <row r="29" ht="12.75" customHeight="1">
      <c r="A29" s="7" t="s">
        <v>36</v>
      </c>
      <c r="B29" s="39" t="n">
        <v>4412</v>
      </c>
      <c r="C29" s="3" t="n">
        <v>17</v>
      </c>
      <c r="D29" s="64" t="n">
        <v>48650.58</v>
      </c>
      <c r="E29" s="52" t="n">
        <v>0.15</v>
      </c>
      <c r="F29" s="33" t="n">
        <v>11.03</v>
      </c>
      <c r="G29" s="36" t="n">
        <v>236</v>
      </c>
      <c r="H29" s="43" t="n">
        <v>135852</v>
      </c>
      <c r="J29" s="33"/>
      <c r="L29" s="10"/>
    </row>
    <row r="30" ht="12.75" customHeight="1">
      <c r="A30" s="56" t="s">
        <v>81</v>
      </c>
      <c r="B30" s="56"/>
      <c r="C30" s="56"/>
      <c r="D30" s="56"/>
      <c r="E30" s="56"/>
      <c r="F30" s="56"/>
      <c r="G30" s="56"/>
      <c r="H30" s="56"/>
    </row>
    <row r="31" ht="51.75" customHeight="1">
      <c r="A31" s="61" t="s">
        <v>91</v>
      </c>
      <c r="B31" s="61"/>
      <c r="C31" s="61"/>
      <c r="D31" s="61"/>
      <c r="E31" s="61"/>
      <c r="F31" s="61"/>
      <c r="G31" s="61"/>
      <c r="H31" s="61"/>
    </row>
    <row r="32" ht="12.75" customHeight="1">
      <c r="A32" s="22"/>
      <c r="B32" s="22"/>
      <c r="C32" s="22"/>
      <c r="D32" s="22"/>
      <c r="E32" s="22"/>
      <c r="F32" s="22"/>
      <c r="G32" s="22"/>
      <c r="H32" s="22"/>
    </row>
  </sheetData>
  <mergeCells count="12">
    <mergeCell ref="J5:K5"/>
    <mergeCell ref="A30:H30"/>
    <mergeCell ref="A31:H31"/>
    <mergeCell ref="A32:H32"/>
    <mergeCell ref="A2:F2"/>
    <mergeCell ref="G2:H2"/>
    <mergeCell ref="A3:A5"/>
    <mergeCell ref="B3:B5"/>
    <mergeCell ref="C3:F3"/>
    <mergeCell ref="G3:H3"/>
    <mergeCell ref="C4:C5"/>
    <mergeCell ref="G4:G5"/>
  </mergeCells>
  <pageMargins left="0" right="0" top="0.98425196850393704" bottom="0.98425196850393704" header="0.51181102362204722" footer="0.51181102362204722"/>
  <pageSetup paperSize="9" orientation="portrait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zoomScalePageLayoutView="120" workbookViewId="0"/>
  </sheetViews>
  <sheetFormatPr defaultRowHeight="15.0" baseColWidth="10"/>
  <cols>
    <col min="1" max="1" width="24.44140625" hidden="0" customWidth="1"/>
    <col min="2" max="2" width="12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  <col min="8" max="8" width="12.6640625" hidden="0" customWidth="1"/>
  </cols>
  <sheetData>
    <row r="1" ht="12.75" customHeight="1">
      <c r="A1" s="1" t="s">
        <v>39</v>
      </c>
    </row>
    <row r="2" ht="12.75" customHeight="1">
      <c r="A2" s="21" t="s">
        <v>92</v>
      </c>
      <c r="B2" s="21"/>
      <c r="C2" s="21"/>
      <c r="D2" s="21"/>
      <c r="E2" s="21"/>
      <c r="F2" s="21"/>
      <c r="G2" s="22" t="s">
        <v>1</v>
      </c>
      <c r="H2" s="22"/>
    </row>
    <row r="3" ht="12.75" customHeight="1">
      <c r="A3" s="48" t="s">
        <v>2</v>
      </c>
      <c r="B3" s="48" t="s">
        <v>85</v>
      </c>
      <c r="C3" s="47" t="s">
        <v>86</v>
      </c>
      <c r="D3" s="26"/>
      <c r="E3" s="26"/>
      <c r="F3" s="14"/>
      <c r="G3" s="27" t="s">
        <v>67</v>
      </c>
      <c r="H3" s="29"/>
    </row>
    <row r="4" ht="25.5" customHeight="1">
      <c r="A4" s="49"/>
      <c r="B4" s="49"/>
      <c r="C4" s="23" t="s">
        <v>5</v>
      </c>
      <c r="D4" s="14" t="s">
        <v>6</v>
      </c>
      <c r="E4" s="15" t="s">
        <v>7</v>
      </c>
      <c r="F4" s="15" t="s">
        <v>87</v>
      </c>
      <c r="G4" s="15" t="s">
        <v>5</v>
      </c>
      <c r="H4" s="29" t="s">
        <v>88</v>
      </c>
    </row>
    <row r="5" ht="12.75" customHeight="1">
      <c r="A5" s="50"/>
      <c r="B5" s="50"/>
      <c r="C5" s="25"/>
      <c r="D5" s="17" t="s">
        <v>10</v>
      </c>
      <c r="E5" s="15" t="s">
        <v>11</v>
      </c>
      <c r="F5" s="15" t="s">
        <v>10</v>
      </c>
      <c r="G5" s="15"/>
      <c r="H5" s="27" t="s">
        <v>10</v>
      </c>
    </row>
    <row r="6" ht="12.75" customHeight="1">
      <c r="A6" s="42" t="s">
        <v>12</v>
      </c>
      <c r="B6" s="5" t="n">
        <v>57901</v>
      </c>
      <c r="C6" s="5" t="n">
        <v>187</v>
      </c>
      <c r="D6" s="5" t="n">
        <v>1140233.51</v>
      </c>
      <c r="E6" s="65" t="s">
        <v>60</v>
      </c>
      <c r="F6" s="54" t="n">
        <v>19.690000000000001</v>
      </c>
      <c r="G6" s="6" t="n">
        <v>3130</v>
      </c>
      <c r="H6" s="65" t="s">
        <v>60</v>
      </c>
      <c r="I6" s="65"/>
    </row>
    <row r="7" ht="12.75" customHeight="1">
      <c r="A7" s="28" t="s">
        <v>14</v>
      </c>
      <c r="B7" s="37" t="n">
        <v>497</v>
      </c>
      <c r="C7" s="2" t="n">
        <v>2</v>
      </c>
      <c r="D7" s="55" t="n">
        <v>3954.4</v>
      </c>
      <c r="E7" s="52" t="n">
        <v>0.14000000000000001</v>
      </c>
      <c r="F7" s="33" t="n">
        <v>7.96</v>
      </c>
      <c r="G7" s="41" t="n">
        <v>49</v>
      </c>
      <c r="H7" s="43" t="n">
        <v>58546</v>
      </c>
    </row>
    <row r="8" ht="12.75" customHeight="1">
      <c r="A8" s="28" t="s">
        <v>15</v>
      </c>
      <c r="B8" s="37" t="n">
        <v>2659</v>
      </c>
      <c r="C8" s="2" t="n">
        <v>16</v>
      </c>
      <c r="D8" s="55" t="n">
        <v>327533.90999999992</v>
      </c>
      <c r="E8" s="52" t="n">
        <v>1.7</v>
      </c>
      <c r="F8" s="33" t="n">
        <v>123.18</v>
      </c>
      <c r="G8" s="41" t="n">
        <v>146</v>
      </c>
      <c r="H8" s="43" t="n">
        <v>131794</v>
      </c>
    </row>
    <row r="9" ht="12.75" customHeight="1">
      <c r="A9" s="28" t="s">
        <v>16</v>
      </c>
      <c r="B9" s="37" t="n">
        <v>2463</v>
      </c>
      <c r="C9" s="2" t="n">
        <v>12</v>
      </c>
      <c r="D9" s="55" t="n">
        <v>15523.57</v>
      </c>
      <c r="E9" s="52" t="n">
        <v>0.21</v>
      </c>
      <c r="F9" s="33" t="n">
        <v>6.3</v>
      </c>
      <c r="G9" s="41" t="n">
        <v>86</v>
      </c>
      <c r="H9" s="43" t="n">
        <v>86082</v>
      </c>
    </row>
    <row r="10" ht="12.75" customHeight="1">
      <c r="A10" s="28" t="s">
        <v>17</v>
      </c>
      <c r="B10" s="37" t="n">
        <v>711</v>
      </c>
      <c r="C10" s="2" t="n">
        <v>2</v>
      </c>
      <c r="D10" s="55" t="n">
        <v>938.99</v>
      </c>
      <c r="E10" s="52" t="n">
        <v>0.05</v>
      </c>
      <c r="F10" s="33" t="n">
        <v>1.32</v>
      </c>
      <c r="G10" s="41" t="n">
        <v>45</v>
      </c>
      <c r="H10" s="43" t="n">
        <v>39474</v>
      </c>
    </row>
    <row r="11" ht="12.75" customHeight="1">
      <c r="A11" s="28" t="s">
        <v>18</v>
      </c>
      <c r="B11" s="37" t="n">
        <v>948</v>
      </c>
      <c r="C11" s="2" t="n">
        <v>8</v>
      </c>
      <c r="D11" s="55" t="n">
        <v>4714.79</v>
      </c>
      <c r="E11" s="52" t="n">
        <v>0.23</v>
      </c>
      <c r="F11" s="33" t="n">
        <v>4.97</v>
      </c>
      <c r="G11" s="41" t="n">
        <v>39</v>
      </c>
      <c r="H11" s="43" t="n">
        <v>51580</v>
      </c>
    </row>
    <row r="12" ht="12.75" customHeight="1">
      <c r="A12" s="28" t="s">
        <v>19</v>
      </c>
      <c r="B12" s="37" t="n">
        <v>619</v>
      </c>
      <c r="C12" s="2" t="n">
        <v>4</v>
      </c>
      <c r="D12" s="55" t="n">
        <v>2281.4699999999998</v>
      </c>
      <c r="E12" s="52" t="n">
        <v>0.16</v>
      </c>
      <c r="F12" s="33" t="n">
        <v>3.69</v>
      </c>
      <c r="G12" s="41" t="n">
        <v>55</v>
      </c>
      <c r="H12" s="43" t="n">
        <v>26455</v>
      </c>
    </row>
    <row r="13" ht="12.75" customHeight="1">
      <c r="A13" s="28" t="s">
        <v>20</v>
      </c>
      <c r="B13" s="37" t="n">
        <v>641</v>
      </c>
      <c r="C13" s="2" t="n">
        <v>2</v>
      </c>
      <c r="D13" s="55" t="n">
        <v>702.17</v>
      </c>
      <c r="E13" s="52" t="n">
        <v>0.04</v>
      </c>
      <c r="F13" s="33" t="n">
        <v>1.1000000000000001</v>
      </c>
      <c r="G13" s="41" t="n">
        <v>83</v>
      </c>
      <c r="H13" s="43" t="n">
        <v>19376</v>
      </c>
    </row>
    <row r="14" ht="12.75" customHeight="1">
      <c r="A14" s="28" t="s">
        <v>21</v>
      </c>
      <c r="B14" s="37" t="n">
        <v>512</v>
      </c>
      <c r="C14" s="2" t="n">
        <v>3</v>
      </c>
      <c r="D14" s="55" t="n">
        <v>2114.34</v>
      </c>
      <c r="E14" s="52" t="n">
        <v>0.19</v>
      </c>
      <c r="F14" s="33" t="n">
        <v>4.13</v>
      </c>
      <c r="G14" s="41" t="n">
        <v>50</v>
      </c>
      <c r="H14" s="43" t="n">
        <v>21799</v>
      </c>
    </row>
    <row r="15" ht="12.75" customHeight="1">
      <c r="A15" s="28" t="s">
        <v>22</v>
      </c>
      <c r="B15" s="37" t="n">
        <v>974</v>
      </c>
      <c r="C15" s="2" t="n">
        <v>4</v>
      </c>
      <c r="D15" s="55" t="n">
        <v>2142.75</v>
      </c>
      <c r="E15" s="52" t="n">
        <v>7.0000000000000007E-2</v>
      </c>
      <c r="F15" s="33" t="n">
        <v>2.2000000000000002</v>
      </c>
      <c r="G15" s="41" t="n">
        <v>75</v>
      </c>
      <c r="H15" s="43" t="n">
        <v>39565</v>
      </c>
    </row>
    <row r="16" ht="12.75" customHeight="1">
      <c r="A16" s="28" t="s">
        <v>23</v>
      </c>
      <c r="B16" s="37" t="n">
        <v>5162</v>
      </c>
      <c r="C16" s="2" t="n">
        <v>19</v>
      </c>
      <c r="D16" s="55" t="n">
        <v>374705.37</v>
      </c>
      <c r="E16" s="52" t="n">
        <v>1.18</v>
      </c>
      <c r="F16" s="33" t="n">
        <v>72.59</v>
      </c>
      <c r="G16" s="41" t="n">
        <v>175</v>
      </c>
      <c r="H16" s="43" t="n">
        <v>181844</v>
      </c>
    </row>
    <row r="17" ht="12.75" customHeight="1">
      <c r="A17" s="28" t="s">
        <v>24</v>
      </c>
      <c r="B17" s="37" t="n">
        <v>3356</v>
      </c>
      <c r="C17" s="2" t="n">
        <v>13</v>
      </c>
      <c r="D17" s="55" t="n">
        <v>20325.34</v>
      </c>
      <c r="E17" s="52" t="n">
        <v>0.09</v>
      </c>
      <c r="F17" s="33" t="n">
        <v>6.06</v>
      </c>
      <c r="G17" s="41" t="n">
        <v>132</v>
      </c>
      <c r="H17" s="43" t="n">
        <v>176185</v>
      </c>
    </row>
    <row r="18" ht="12.75" customHeight="1">
      <c r="A18" s="28" t="s">
        <v>25</v>
      </c>
      <c r="B18" s="2" t="n">
        <v>2316</v>
      </c>
      <c r="C18" s="2" t="n">
        <v>13</v>
      </c>
      <c r="D18" s="55" t="n">
        <v>23463.480000000003</v>
      </c>
      <c r="E18" s="52" t="n">
        <v>0.28999999999999998</v>
      </c>
      <c r="F18" s="33" t="n">
        <v>10.130000000000001</v>
      </c>
      <c r="G18" s="41" t="n">
        <v>202</v>
      </c>
      <c r="H18" s="43" t="n">
        <v>40115</v>
      </c>
    </row>
    <row r="19" ht="12.75" customHeight="1">
      <c r="A19" s="28" t="s">
        <v>26</v>
      </c>
      <c r="B19" s="37" t="n">
        <v>2075</v>
      </c>
      <c r="C19" s="2" t="n">
        <v>3</v>
      </c>
      <c r="D19" s="55" t="n">
        <v>15312.2</v>
      </c>
      <c r="E19" s="52" t="n">
        <v>0.04</v>
      </c>
      <c r="F19" s="33" t="n">
        <v>7.38</v>
      </c>
      <c r="G19" s="41" t="n">
        <v>187</v>
      </c>
      <c r="H19" s="43" t="n">
        <v>201672</v>
      </c>
    </row>
    <row r="20" ht="12.75" customHeight="1">
      <c r="A20" s="28" t="s">
        <v>27</v>
      </c>
      <c r="B20" s="37" t="n">
        <v>3062</v>
      </c>
      <c r="C20" s="2" t="n">
        <v>9</v>
      </c>
      <c r="D20" s="55" t="n">
        <v>101934.13999999998</v>
      </c>
      <c r="E20" s="52" t="n">
        <v>0.3</v>
      </c>
      <c r="F20" s="33" t="n">
        <v>33.29</v>
      </c>
      <c r="G20" s="41" t="n">
        <v>220</v>
      </c>
      <c r="H20" s="43" t="n">
        <v>153456</v>
      </c>
    </row>
    <row r="21" ht="12.75" customHeight="1">
      <c r="A21" s="28" t="s">
        <v>28</v>
      </c>
      <c r="B21" s="2" t="n">
        <v>1383</v>
      </c>
      <c r="C21" s="2" t="n">
        <v>9</v>
      </c>
      <c r="D21" s="55" t="n">
        <v>17850.61</v>
      </c>
      <c r="E21" s="52" t="n">
        <v>0.46</v>
      </c>
      <c r="F21" s="33" t="n">
        <v>12.91</v>
      </c>
      <c r="G21" s="41" t="n">
        <v>71</v>
      </c>
      <c r="H21" s="43" t="n">
        <v>55190</v>
      </c>
    </row>
    <row r="22" ht="12.75" customHeight="1">
      <c r="A22" s="28" t="s">
        <v>29</v>
      </c>
      <c r="B22" s="37" t="n">
        <v>2024</v>
      </c>
      <c r="C22" s="2" t="n">
        <v>2</v>
      </c>
      <c r="D22" s="55" t="n">
        <v>3566.6499999999996</v>
      </c>
      <c r="E22" s="52" t="n">
        <v>0.04</v>
      </c>
      <c r="F22" s="33" t="n">
        <v>1.76</v>
      </c>
      <c r="G22" s="41" t="n">
        <v>157</v>
      </c>
      <c r="H22" s="43" t="n">
        <v>55242</v>
      </c>
    </row>
    <row r="23" ht="12.75" customHeight="1">
      <c r="A23" s="28" t="s">
        <v>30</v>
      </c>
      <c r="B23" s="37" t="n">
        <v>1423</v>
      </c>
      <c r="C23" s="2" t="n">
        <v>3</v>
      </c>
      <c r="D23" s="55" t="n">
        <v>2625.5</v>
      </c>
      <c r="E23" s="52" t="n">
        <v>0.02</v>
      </c>
      <c r="F23" s="33" t="n">
        <v>1.85</v>
      </c>
      <c r="G23" s="41" t="n">
        <v>145</v>
      </c>
      <c r="H23" s="43" t="n">
        <v>78595</v>
      </c>
    </row>
    <row r="24" ht="12.75" customHeight="1">
      <c r="A24" s="28" t="s">
        <v>31</v>
      </c>
      <c r="B24" s="37" t="n">
        <v>1511</v>
      </c>
      <c r="C24" s="2" t="n">
        <v>4</v>
      </c>
      <c r="D24" s="55" t="n">
        <v>8824.2900000000009</v>
      </c>
      <c r="E24" s="52" t="n">
        <v>0.14000000000000001</v>
      </c>
      <c r="F24" s="33" t="n">
        <v>5.84</v>
      </c>
      <c r="G24" s="41" t="n">
        <v>88</v>
      </c>
      <c r="H24" s="43" t="n">
        <v>72127</v>
      </c>
    </row>
    <row r="25" ht="12.75" customHeight="1">
      <c r="A25" s="28" t="s">
        <v>32</v>
      </c>
      <c r="B25" s="37" t="n">
        <v>2763</v>
      </c>
      <c r="C25" s="2" t="n">
        <v>7</v>
      </c>
      <c r="D25" s="55" t="n">
        <v>16027.21</v>
      </c>
      <c r="E25" s="52" t="n">
        <v>0.06</v>
      </c>
      <c r="F25" s="33" t="n">
        <v>5.8</v>
      </c>
      <c r="G25" s="41" t="n">
        <v>182</v>
      </c>
      <c r="H25" s="43" t="n">
        <v>137054</v>
      </c>
    </row>
    <row r="26" ht="12.75" customHeight="1">
      <c r="A26" s="28" t="s">
        <v>33</v>
      </c>
      <c r="B26" s="37" t="n">
        <v>1767</v>
      </c>
      <c r="C26" s="2" t="n">
        <v>9</v>
      </c>
      <c r="D26" s="55" t="n">
        <v>11841.23</v>
      </c>
      <c r="E26" s="52" t="n">
        <v>0.21</v>
      </c>
      <c r="F26" s="33" t="n">
        <v>6.7</v>
      </c>
      <c r="G26" s="41" t="n">
        <v>77</v>
      </c>
      <c r="H26" s="43" t="n">
        <v>74162</v>
      </c>
    </row>
    <row r="27" ht="12.75" customHeight="1">
      <c r="A27" s="28" t="s">
        <v>34</v>
      </c>
      <c r="B27" s="37" t="n">
        <v>7340</v>
      </c>
      <c r="C27" s="2" t="n">
        <v>9</v>
      </c>
      <c r="D27" s="55" t="n">
        <v>28439.68</v>
      </c>
      <c r="E27" s="52" t="n">
        <v>0.06</v>
      </c>
      <c r="F27" s="33" t="n">
        <v>3.87</v>
      </c>
      <c r="G27" s="41" t="n">
        <v>293</v>
      </c>
      <c r="H27" s="43" t="n">
        <v>151684</v>
      </c>
    </row>
    <row r="28" ht="12.75" customHeight="1">
      <c r="A28" s="28" t="s">
        <v>35</v>
      </c>
      <c r="B28" s="37" t="n">
        <v>9170</v>
      </c>
      <c r="C28" s="2" t="n">
        <v>17</v>
      </c>
      <c r="D28" s="55" t="n">
        <v>107209.14000000001</v>
      </c>
      <c r="E28" s="52" t="n">
        <v>0.1</v>
      </c>
      <c r="F28" s="33" t="n">
        <v>11.69</v>
      </c>
      <c r="G28" s="41" t="n">
        <v>370</v>
      </c>
      <c r="H28" s="43" t="n">
        <v>276485</v>
      </c>
    </row>
    <row r="29" ht="12.75" customHeight="1">
      <c r="A29" s="7" t="s">
        <v>36</v>
      </c>
      <c r="B29" s="39" t="n">
        <v>4525</v>
      </c>
      <c r="C29" s="3" t="n">
        <v>17</v>
      </c>
      <c r="D29" s="60" t="n">
        <v>48202.28</v>
      </c>
      <c r="E29" s="52" t="n">
        <v>0.15</v>
      </c>
      <c r="F29" s="33" t="n">
        <v>10.65</v>
      </c>
      <c r="G29" s="36" t="n">
        <v>203</v>
      </c>
      <c r="H29" s="43" t="n">
        <v>157937</v>
      </c>
    </row>
    <row r="30" ht="12.75" customHeight="1">
      <c r="A30" s="56" t="s">
        <v>81</v>
      </c>
      <c r="B30" s="56"/>
      <c r="C30" s="56"/>
      <c r="D30" s="56"/>
      <c r="E30" s="56"/>
      <c r="F30" s="56"/>
      <c r="G30" s="56"/>
      <c r="H30" s="56"/>
    </row>
    <row r="31" ht="51" customHeight="1">
      <c r="A31" s="20" t="s">
        <v>93</v>
      </c>
      <c r="B31" s="20"/>
      <c r="C31" s="20"/>
      <c r="D31" s="20"/>
      <c r="E31" s="20"/>
      <c r="F31" s="20"/>
      <c r="G31" s="20"/>
      <c r="H31" s="20"/>
    </row>
    <row r="32" ht="12.75" customHeight="1">
      <c r="A32" s="22"/>
      <c r="B32" s="22"/>
      <c r="C32" s="22"/>
      <c r="D32" s="22"/>
      <c r="E32" s="22"/>
      <c r="F32" s="22"/>
      <c r="G32" s="22"/>
      <c r="H32" s="22"/>
    </row>
  </sheetData>
  <mergeCells count="11">
    <mergeCell ref="A30:H30"/>
    <mergeCell ref="A31:H31"/>
    <mergeCell ref="A32:H32"/>
    <mergeCell ref="A2:F2"/>
    <mergeCell ref="G2:H2"/>
    <mergeCell ref="A3:A5"/>
    <mergeCell ref="B3:B5"/>
    <mergeCell ref="C3:F3"/>
    <mergeCell ref="G3:H3"/>
    <mergeCell ref="C4:C5"/>
    <mergeCell ref="G4:G5"/>
  </mergeCells>
  <pageMargins left="0" right="0" top="0.98425196850393704" bottom="0.98425196850393704" header="0.51181102362204722" footer="0.51181102362204722"/>
  <pageSetup paperSize="9" orientation="portrait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zoomScalePageLayoutView="120" workbookViewId="0">
      <selection activeCell="J11" sqref="J11"/>
    </sheetView>
  </sheetViews>
  <sheetFormatPr defaultRowHeight="15.0" baseColWidth="10"/>
  <cols>
    <col min="1" max="1" width="24" hidden="0" customWidth="1"/>
    <col min="2" max="2" width="12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  <col min="8" max="8" width="12.6640625" hidden="0" customWidth="1"/>
    <col min="11" max="11" width="15" hidden="0" customWidth="1"/>
  </cols>
  <sheetData>
    <row r="1" ht="12.75" customHeight="1">
      <c r="A1" s="1" t="s">
        <v>39</v>
      </c>
    </row>
    <row r="2" ht="12.75" customHeight="1">
      <c r="A2" s="21" t="s">
        <v>94</v>
      </c>
      <c r="B2" s="21"/>
      <c r="C2" s="21"/>
      <c r="D2" s="21"/>
      <c r="E2" s="21"/>
      <c r="F2" s="21"/>
      <c r="G2" s="22" t="s">
        <v>1</v>
      </c>
      <c r="H2" s="22"/>
    </row>
    <row r="3" ht="12.75" customHeight="1">
      <c r="A3" s="48" t="s">
        <v>2</v>
      </c>
      <c r="B3" s="48" t="s">
        <v>85</v>
      </c>
      <c r="C3" s="47" t="s">
        <v>86</v>
      </c>
      <c r="D3" s="26"/>
      <c r="E3" s="26"/>
      <c r="F3" s="14"/>
      <c r="G3" s="66" t="s">
        <v>67</v>
      </c>
      <c r="H3" s="67"/>
    </row>
    <row r="4" ht="26.25" customHeight="1">
      <c r="A4" s="49"/>
      <c r="B4" s="49"/>
      <c r="C4" s="23" t="s">
        <v>5</v>
      </c>
      <c r="D4" s="14" t="s">
        <v>6</v>
      </c>
      <c r="E4" s="15" t="s">
        <v>7</v>
      </c>
      <c r="F4" s="15" t="s">
        <v>87</v>
      </c>
      <c r="G4" s="15" t="s">
        <v>5</v>
      </c>
      <c r="H4" s="29" t="s">
        <v>88</v>
      </c>
      <c r="J4" s="22"/>
      <c r="K4" s="22"/>
    </row>
    <row r="5" ht="12.75" customHeight="1">
      <c r="A5" s="50"/>
      <c r="B5" s="50"/>
      <c r="C5" s="25"/>
      <c r="D5" s="17" t="s">
        <v>10</v>
      </c>
      <c r="E5" s="15" t="s">
        <v>11</v>
      </c>
      <c r="F5" s="15" t="s">
        <v>10</v>
      </c>
      <c r="G5" s="15"/>
      <c r="H5" s="27" t="s">
        <v>10</v>
      </c>
      <c r="J5" s="68"/>
      <c r="K5" s="68"/>
    </row>
    <row r="6" ht="12.75" customHeight="1">
      <c r="A6" s="42" t="s">
        <v>12</v>
      </c>
      <c r="B6" s="5" t="n">
        <v>58841</v>
      </c>
      <c r="C6" s="5" t="n">
        <v>189</v>
      </c>
      <c r="D6" s="5" t="n">
        <v>1128911.3400000001</v>
      </c>
      <c r="E6" s="54" t="s">
        <v>60</v>
      </c>
      <c r="F6" s="54" t="n">
        <v>19.2</v>
      </c>
      <c r="G6" s="6" t="n">
        <v>3130</v>
      </c>
      <c r="H6" s="54" t="s">
        <v>60</v>
      </c>
      <c r="I6" s="54"/>
      <c r="K6" s="55"/>
    </row>
    <row r="7" ht="12.75" customHeight="1">
      <c r="A7" s="28" t="s">
        <v>14</v>
      </c>
      <c r="B7" s="37" t="n">
        <v>531</v>
      </c>
      <c r="C7" s="2" t="n">
        <v>2</v>
      </c>
      <c r="D7" s="55" t="n">
        <v>3954.4</v>
      </c>
      <c r="E7" s="52" t="n">
        <v>0.13784289780294651</v>
      </c>
      <c r="F7" s="33" t="n">
        <v>7.4</v>
      </c>
      <c r="G7" s="41" t="n">
        <v>49</v>
      </c>
      <c r="H7" s="43" t="n">
        <v>58546</v>
      </c>
      <c r="K7" s="55"/>
    </row>
    <row r="8" ht="12.75" customHeight="1">
      <c r="A8" s="28" t="s">
        <v>15</v>
      </c>
      <c r="B8" s="37" t="n">
        <v>2760</v>
      </c>
      <c r="C8" s="2" t="n">
        <v>16</v>
      </c>
      <c r="D8" s="55" t="n">
        <v>327336.50999999995</v>
      </c>
      <c r="E8" s="52" t="n">
        <v>1.7011567745143685</v>
      </c>
      <c r="F8" s="33" t="n">
        <v>118.6</v>
      </c>
      <c r="G8" s="41" t="n">
        <v>143</v>
      </c>
      <c r="H8" s="43" t="n">
        <v>134559</v>
      </c>
      <c r="K8" s="55"/>
    </row>
    <row r="9" ht="12.75" customHeight="1">
      <c r="A9" s="28" t="s">
        <v>16</v>
      </c>
      <c r="B9" s="37" t="n">
        <v>2535</v>
      </c>
      <c r="C9" s="2" t="n">
        <v>12</v>
      </c>
      <c r="D9" s="55" t="n">
        <v>15709.61</v>
      </c>
      <c r="E9" s="52" t="n">
        <v>0.21220495675240042</v>
      </c>
      <c r="F9" s="33" t="n">
        <v>6.2</v>
      </c>
      <c r="G9" s="41" t="n">
        <v>86</v>
      </c>
      <c r="H9" s="43" t="n">
        <v>86082</v>
      </c>
      <c r="K9" s="55"/>
    </row>
    <row r="10" ht="12.75" customHeight="1">
      <c r="A10" s="28" t="s">
        <v>17</v>
      </c>
      <c r="B10" s="37" t="n">
        <v>717</v>
      </c>
      <c r="C10" s="2" t="n">
        <v>2</v>
      </c>
      <c r="D10" s="55" t="n">
        <v>938.99</v>
      </c>
      <c r="E10" s="52" t="n">
        <v>5.2861472951934593E-2</v>
      </c>
      <c r="F10" s="33" t="n">
        <v>1.3</v>
      </c>
      <c r="G10" s="41" t="n">
        <v>45</v>
      </c>
      <c r="H10" s="43" t="n">
        <v>39474</v>
      </c>
      <c r="K10" s="55"/>
    </row>
    <row r="11" ht="12.75" customHeight="1">
      <c r="A11" s="28" t="s">
        <v>18</v>
      </c>
      <c r="B11" s="37" t="n">
        <v>952</v>
      </c>
      <c r="C11" s="2" t="n">
        <v>8</v>
      </c>
      <c r="D11" s="55" t="n">
        <v>4720.6400000000003</v>
      </c>
      <c r="E11" s="52" t="n">
        <v>0.23464665086621889</v>
      </c>
      <c r="F11" s="33" t="n">
        <v>5</v>
      </c>
      <c r="G11" s="41" t="n">
        <v>37</v>
      </c>
      <c r="H11" s="43" t="n">
        <v>54373</v>
      </c>
      <c r="K11" s="55"/>
    </row>
    <row r="12" ht="12.75" customHeight="1">
      <c r="A12" s="28" t="s">
        <v>19</v>
      </c>
      <c r="B12" s="37" t="n">
        <v>621</v>
      </c>
      <c r="C12" s="2" t="n">
        <v>4</v>
      </c>
      <c r="D12" s="55" t="n">
        <v>2281.4699999999998</v>
      </c>
      <c r="E12" s="52" t="n">
        <v>0.15679732668416874</v>
      </c>
      <c r="F12" s="33" t="n">
        <v>3.7</v>
      </c>
      <c r="G12" s="41" t="n">
        <v>54</v>
      </c>
      <c r="H12" s="43" t="n">
        <v>26945</v>
      </c>
      <c r="K12" s="55"/>
    </row>
    <row r="13" ht="12.75" customHeight="1">
      <c r="A13" s="28" t="s">
        <v>20</v>
      </c>
      <c r="B13" s="37" t="n">
        <v>656</v>
      </c>
      <c r="C13" s="2" t="n">
        <v>2</v>
      </c>
      <c r="D13" s="55" t="n">
        <v>702.17</v>
      </c>
      <c r="E13" s="52" t="n">
        <v>4.366060913566705E-2</v>
      </c>
      <c r="F13" s="33" t="n">
        <v>1.1000000000000001</v>
      </c>
      <c r="G13" s="41" t="n">
        <v>80</v>
      </c>
      <c r="H13" s="43" t="n">
        <v>20103</v>
      </c>
      <c r="K13" s="55"/>
    </row>
    <row r="14" ht="12.75" customHeight="1">
      <c r="A14" s="28" t="s">
        <v>21</v>
      </c>
      <c r="B14" s="37" t="n">
        <v>525</v>
      </c>
      <c r="C14" s="2" t="n">
        <v>3</v>
      </c>
      <c r="D14" s="55" t="n">
        <v>2114.34</v>
      </c>
      <c r="E14" s="52" t="n">
        <v>0.19398581404533852</v>
      </c>
      <c r="F14" s="33" t="n">
        <v>4</v>
      </c>
      <c r="G14" s="41" t="n">
        <v>45</v>
      </c>
      <c r="H14" s="43" t="n">
        <v>24221</v>
      </c>
      <c r="K14" s="55"/>
    </row>
    <row r="15" ht="12.75" customHeight="1">
      <c r="A15" s="28" t="s">
        <v>22</v>
      </c>
      <c r="B15" s="37" t="n">
        <v>970</v>
      </c>
      <c r="C15" s="2" t="n">
        <v>4</v>
      </c>
      <c r="D15" s="55" t="n">
        <v>2175.96</v>
      </c>
      <c r="E15" s="52" t="n">
        <v>7.332924903925038E-2</v>
      </c>
      <c r="F15" s="33" t="n">
        <v>2.2000000000000002</v>
      </c>
      <c r="G15" s="41" t="n">
        <v>74</v>
      </c>
      <c r="H15" s="43" t="n">
        <v>40100</v>
      </c>
      <c r="K15" s="55"/>
    </row>
    <row r="16" ht="12.75" customHeight="1">
      <c r="A16" s="28" t="s">
        <v>23</v>
      </c>
      <c r="B16" s="37" t="n">
        <v>5103</v>
      </c>
      <c r="C16" s="2" t="n">
        <v>20</v>
      </c>
      <c r="D16" s="55" t="n">
        <v>362707.76</v>
      </c>
      <c r="E16" s="52" t="n">
        <v>1.1400012994102393</v>
      </c>
      <c r="F16" s="33" t="n">
        <v>71.099999999999994</v>
      </c>
      <c r="G16" s="41" t="n">
        <v>179</v>
      </c>
      <c r="H16" s="43" t="n">
        <v>177745</v>
      </c>
      <c r="K16" s="55"/>
    </row>
    <row r="17" ht="12.75" customHeight="1">
      <c r="A17" s="28" t="s">
        <v>24</v>
      </c>
      <c r="B17" s="37" t="n">
        <v>3372</v>
      </c>
      <c r="C17" s="2" t="n">
        <v>13</v>
      </c>
      <c r="D17" s="55" t="n">
        <v>20325.440000000002</v>
      </c>
      <c r="E17" s="52" t="n">
        <v>8.7397546074681406E-2</v>
      </c>
      <c r="F17" s="33" t="n">
        <v>6</v>
      </c>
      <c r="G17" s="41" t="n">
        <v>130</v>
      </c>
      <c r="H17" s="43" t="n">
        <v>178895</v>
      </c>
      <c r="K17" s="55"/>
    </row>
    <row r="18" ht="12.75" customHeight="1">
      <c r="A18" s="28" t="s">
        <v>25</v>
      </c>
      <c r="B18" s="2" t="n">
        <v>2377</v>
      </c>
      <c r="C18" s="2" t="n">
        <v>13</v>
      </c>
      <c r="D18" s="55" t="n">
        <v>23309.760000000002</v>
      </c>
      <c r="E18" s="52" t="n">
        <v>0.28739749277542032</v>
      </c>
      <c r="F18" s="33" t="n">
        <v>9.8000000000000007</v>
      </c>
      <c r="G18" s="41" t="n">
        <v>204</v>
      </c>
      <c r="H18" s="43" t="n">
        <v>39758</v>
      </c>
      <c r="K18" s="55"/>
    </row>
    <row r="19" ht="12.75" customHeight="1">
      <c r="A19" s="28" t="s">
        <v>26</v>
      </c>
      <c r="B19" s="37" t="n">
        <v>2138</v>
      </c>
      <c r="C19" s="2" t="n">
        <v>4</v>
      </c>
      <c r="D19" s="55" t="n">
        <v>15894</v>
      </c>
      <c r="E19" s="52" t="n">
        <v>4.2145133353370966E-2</v>
      </c>
      <c r="F19" s="33" t="n">
        <v>7.4</v>
      </c>
      <c r="G19" s="41" t="n">
        <v>190</v>
      </c>
      <c r="H19" s="43" t="n">
        <v>198487</v>
      </c>
      <c r="K19" s="55"/>
    </row>
    <row r="20" ht="12.75" customHeight="1">
      <c r="A20" s="28" t="s">
        <v>27</v>
      </c>
      <c r="B20" s="37" t="n">
        <v>3131</v>
      </c>
      <c r="C20" s="2" t="n">
        <v>9</v>
      </c>
      <c r="D20" s="55" t="n">
        <v>101945.49999999999</v>
      </c>
      <c r="E20" s="52" t="n">
        <v>0.3019641192013226</v>
      </c>
      <c r="F20" s="33" t="n">
        <v>32.6</v>
      </c>
      <c r="G20" s="41" t="n">
        <v>217</v>
      </c>
      <c r="H20" s="43" t="n">
        <v>155580</v>
      </c>
      <c r="K20" s="55"/>
    </row>
    <row r="21" ht="12.75" customHeight="1">
      <c r="A21" s="28" t="s">
        <v>28</v>
      </c>
      <c r="B21" s="2" t="n">
        <v>1387</v>
      </c>
      <c r="C21" s="2" t="n">
        <v>9</v>
      </c>
      <c r="D21" s="55" t="n">
        <v>17844.3</v>
      </c>
      <c r="E21" s="52" t="n">
        <v>0.45558567988481036</v>
      </c>
      <c r="F21" s="33" t="n">
        <v>12.9</v>
      </c>
      <c r="G21" s="41" t="n">
        <v>69</v>
      </c>
      <c r="H21" s="43" t="n">
        <v>56765</v>
      </c>
      <c r="K21" s="55"/>
    </row>
    <row r="22" ht="12.75" customHeight="1">
      <c r="A22" s="28" t="s">
        <v>29</v>
      </c>
      <c r="B22" s="37" t="n">
        <v>2046</v>
      </c>
      <c r="C22" s="2" t="n">
        <v>2</v>
      </c>
      <c r="D22" s="55" t="n">
        <v>3548.33</v>
      </c>
      <c r="E22" s="52" t="n">
        <v>4.0912150114976086E-2</v>
      </c>
      <c r="F22" s="33" t="n">
        <v>1.7</v>
      </c>
      <c r="G22" s="41" t="n">
        <v>156</v>
      </c>
      <c r="H22" s="43" t="n">
        <v>55596</v>
      </c>
      <c r="K22" s="55"/>
    </row>
    <row r="23" ht="12.75" customHeight="1">
      <c r="A23" s="28" t="s">
        <v>30</v>
      </c>
      <c r="B23" s="37" t="n">
        <v>1461</v>
      </c>
      <c r="C23" s="2" t="n">
        <v>3</v>
      </c>
      <c r="D23" s="55" t="n">
        <v>2611.6499999999996</v>
      </c>
      <c r="E23" s="52" t="n">
        <v>2.291651118401954E-2</v>
      </c>
      <c r="F23" s="33" t="n">
        <v>1.8</v>
      </c>
      <c r="G23" s="41" t="n">
        <v>143</v>
      </c>
      <c r="H23" s="43" t="n">
        <v>79695</v>
      </c>
      <c r="K23" s="55"/>
    </row>
    <row r="24" ht="12.75" customHeight="1">
      <c r="A24" s="28" t="s">
        <v>31</v>
      </c>
      <c r="B24" s="37" t="n">
        <v>1513</v>
      </c>
      <c r="C24" s="2" t="n">
        <v>4</v>
      </c>
      <c r="D24" s="55" t="n">
        <v>8837.09</v>
      </c>
      <c r="E24" s="52" t="n">
        <v>0.1392282732766206</v>
      </c>
      <c r="F24" s="33" t="n">
        <v>5.8</v>
      </c>
      <c r="G24" s="41" t="n">
        <v>87</v>
      </c>
      <c r="H24" s="43" t="n">
        <v>72956</v>
      </c>
      <c r="K24" s="55"/>
    </row>
    <row r="25" ht="12.75" customHeight="1">
      <c r="A25" s="28" t="s">
        <v>32</v>
      </c>
      <c r="B25" s="37" t="n">
        <v>2795</v>
      </c>
      <c r="C25" s="2" t="n">
        <v>7</v>
      </c>
      <c r="D25" s="55" t="n">
        <v>16246.75</v>
      </c>
      <c r="E25" s="52" t="n">
        <v>6.5133204817493212E-2</v>
      </c>
      <c r="F25" s="33" t="n">
        <v>5.8</v>
      </c>
      <c r="G25" s="41" t="n">
        <v>182</v>
      </c>
      <c r="H25" s="43" t="n">
        <v>137054</v>
      </c>
      <c r="K25" s="55"/>
    </row>
    <row r="26" ht="12.75" customHeight="1">
      <c r="A26" s="28" t="s">
        <v>33</v>
      </c>
      <c r="B26" s="37" t="n">
        <v>1800</v>
      </c>
      <c r="C26" s="2" t="n">
        <v>9</v>
      </c>
      <c r="D26" s="55" t="n">
        <v>11841.23</v>
      </c>
      <c r="E26" s="52" t="n">
        <v>0.20735986726088174</v>
      </c>
      <c r="F26" s="33" t="n">
        <v>6.6</v>
      </c>
      <c r="G26" s="41" t="n">
        <v>71</v>
      </c>
      <c r="H26" s="43" t="n">
        <v>80429</v>
      </c>
      <c r="K26" s="55"/>
    </row>
    <row r="27" ht="12.75" customHeight="1">
      <c r="A27" s="28" t="s">
        <v>34</v>
      </c>
      <c r="B27" s="37" t="n">
        <v>7416</v>
      </c>
      <c r="C27" s="2" t="n">
        <v>9</v>
      </c>
      <c r="D27" s="55" t="n">
        <v>28453.360000000004</v>
      </c>
      <c r="E27" s="52" t="n">
        <v>6.4021610142442065E-2</v>
      </c>
      <c r="F27" s="33" t="n">
        <v>3.8</v>
      </c>
      <c r="G27" s="41" t="n">
        <v>295</v>
      </c>
      <c r="H27" s="43" t="n">
        <v>150655</v>
      </c>
      <c r="K27" s="55"/>
    </row>
    <row r="28" ht="12.75" customHeight="1">
      <c r="A28" s="28" t="s">
        <v>35</v>
      </c>
      <c r="B28" s="37" t="n">
        <v>9371</v>
      </c>
      <c r="C28" s="2" t="n">
        <v>17</v>
      </c>
      <c r="D28" s="55" t="n">
        <v>107209.8</v>
      </c>
      <c r="E28" s="52" t="n">
        <v>0.10479994651476218</v>
      </c>
      <c r="F28" s="33" t="n">
        <v>11.4</v>
      </c>
      <c r="G28" s="41" t="n">
        <v>364</v>
      </c>
      <c r="H28" s="43" t="n">
        <v>281043</v>
      </c>
      <c r="K28" s="55"/>
    </row>
    <row r="29" ht="12.75" customHeight="1">
      <c r="A29" s="7" t="s">
        <v>36</v>
      </c>
      <c r="B29" s="39" t="n">
        <v>4664</v>
      </c>
      <c r="C29" s="3" t="n">
        <v>17</v>
      </c>
      <c r="D29" s="60" t="n">
        <v>48202.28</v>
      </c>
      <c r="E29" s="52" t="n">
        <v>0.15034454220106425</v>
      </c>
      <c r="F29" s="33" t="n">
        <v>10.3</v>
      </c>
      <c r="G29" s="36" t="n">
        <v>207</v>
      </c>
      <c r="H29" s="43" t="n">
        <v>154885</v>
      </c>
      <c r="K29" s="55"/>
    </row>
    <row r="30" ht="12.75" customHeight="1">
      <c r="A30" s="56" t="s">
        <v>81</v>
      </c>
      <c r="B30" s="56"/>
      <c r="C30" s="56"/>
      <c r="D30" s="56"/>
      <c r="E30" s="56"/>
      <c r="F30" s="56"/>
      <c r="G30" s="56"/>
      <c r="H30" s="56"/>
    </row>
    <row r="31" ht="51.75" customHeight="1">
      <c r="A31" s="20" t="s">
        <v>99</v>
      </c>
      <c r="B31" s="20"/>
      <c r="C31" s="20"/>
      <c r="D31" s="20"/>
      <c r="E31" s="20"/>
      <c r="F31" s="20"/>
      <c r="G31" s="20"/>
      <c r="H31" s="20"/>
    </row>
    <row r="32" ht="12.75" customHeight="1">
      <c r="A32" s="22"/>
      <c r="B32" s="22"/>
      <c r="C32" s="22"/>
      <c r="D32" s="22"/>
      <c r="E32" s="22"/>
      <c r="F32" s="22"/>
      <c r="G32" s="22"/>
      <c r="H32" s="22"/>
    </row>
  </sheetData>
  <mergeCells count="12">
    <mergeCell ref="J4:K4"/>
    <mergeCell ref="A30:H30"/>
    <mergeCell ref="A31:H31"/>
    <mergeCell ref="A32:H32"/>
    <mergeCell ref="A2:F2"/>
    <mergeCell ref="G2:H2"/>
    <mergeCell ref="A3:A5"/>
    <mergeCell ref="B3:B5"/>
    <mergeCell ref="C3:F3"/>
    <mergeCell ref="G3:H3"/>
    <mergeCell ref="C4:C5"/>
    <mergeCell ref="G4:G5"/>
  </mergeCells>
  <pageMargins left="0" right="0" top="0.98425196850393704" bottom="0.98425196850393704" header="0.51181102362204722" footer="0.51181102362204722"/>
  <pageSetup paperSize="9" orientation="portrait"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sheetData>
    <row r="1">
      <c r="A1" s="1" t="s">
        <v>39</v>
      </c>
      <c r="B1" s="1"/>
      <c r="C1" s="1"/>
      <c r="D1" s="1"/>
      <c r="E1" s="1"/>
      <c r="F1" s="1"/>
      <c r="G1" s="1"/>
      <c r="H1" s="1"/>
    </row>
    <row r="2">
      <c r="A2" s="21" t="s">
        <v>102</v>
      </c>
      <c r="B2" s="21"/>
      <c r="C2" s="21"/>
      <c r="D2" s="21"/>
      <c r="E2" s="21"/>
      <c r="F2" s="21"/>
      <c r="G2" s="22" t="s">
        <v>1</v>
      </c>
      <c r="H2" s="22"/>
    </row>
    <row r="3" ht="24.6" customHeight="1">
      <c r="A3" s="69" t="s">
        <v>2</v>
      </c>
      <c r="B3" s="69" t="s">
        <v>85</v>
      </c>
      <c r="C3" s="70" t="s">
        <v>86</v>
      </c>
      <c r="D3" s="71"/>
      <c r="E3" s="71"/>
      <c r="F3" s="72"/>
      <c r="G3" s="73" t="s">
        <v>103</v>
      </c>
      <c r="H3" s="74"/>
    </row>
    <row r="4" ht="22.8" customHeight="1">
      <c r="A4" s="75"/>
      <c r="B4" s="75"/>
      <c r="C4" s="76" t="s">
        <v>5</v>
      </c>
      <c r="D4" s="72" t="s">
        <v>6</v>
      </c>
      <c r="E4" s="77" t="s">
        <v>7</v>
      </c>
      <c r="F4" s="77" t="s">
        <v>87</v>
      </c>
      <c r="G4" s="77" t="s">
        <v>5</v>
      </c>
      <c r="H4" s="78" t="s">
        <v>88</v>
      </c>
    </row>
    <row r="5">
      <c r="A5" s="79"/>
      <c r="B5" s="79"/>
      <c r="C5" s="80"/>
      <c r="D5" s="81" t="s">
        <v>10</v>
      </c>
      <c r="E5" s="77" t="s">
        <v>11</v>
      </c>
      <c r="F5" s="77" t="s">
        <v>10</v>
      </c>
      <c r="G5" s="77"/>
      <c r="H5" s="82" t="s">
        <v>10</v>
      </c>
    </row>
    <row r="6">
      <c r="A6" s="42" t="s">
        <v>12</v>
      </c>
      <c r="B6" s="5" t="n">
        <v>59848</v>
      </c>
      <c r="C6" s="5" t="n">
        <v>193</v>
      </c>
      <c r="D6" s="63" t="n">
        <v>1130925.8299999998</v>
      </c>
      <c r="E6" s="83" t="n">
        <v>0.27259573659925418</v>
      </c>
      <c r="F6" s="12" t="n">
        <v>18.896635309450605</v>
      </c>
      <c r="G6" s="6" t="n">
        <v>3196</v>
      </c>
      <c r="H6" s="84" t="n">
        <v>129810.04292028098</v>
      </c>
    </row>
    <row r="7">
      <c r="A7" s="28" t="s">
        <v>14</v>
      </c>
      <c r="B7" s="37" t="n">
        <v>557</v>
      </c>
      <c r="C7" s="2" t="n">
        <v>2</v>
      </c>
      <c r="D7" s="33" t="n">
        <v>3960.29</v>
      </c>
      <c r="E7" s="52" t="n">
        <v>0.13804825384545238</v>
      </c>
      <c r="F7" s="33" t="n">
        <v>7.1100359066427288</v>
      </c>
      <c r="G7" s="41" t="n">
        <v>50</v>
      </c>
      <c r="H7" s="85" t="n">
        <v>57375.445030019997</v>
      </c>
    </row>
    <row r="8">
      <c r="A8" s="28" t="s">
        <v>15</v>
      </c>
      <c r="B8" s="37" t="n">
        <v>2892</v>
      </c>
      <c r="C8" s="2" t="n">
        <v>16</v>
      </c>
      <c r="D8" s="33" t="n">
        <v>327336.50999999995</v>
      </c>
      <c r="E8" s="52" t="n">
        <v>1.7011567736713931</v>
      </c>
      <c r="F8" s="33" t="n">
        <v>113.18689834024894</v>
      </c>
      <c r="G8" s="41" t="n">
        <v>146</v>
      </c>
      <c r="H8" s="85" t="n">
        <v>131794.48979133563</v>
      </c>
    </row>
    <row r="9">
      <c r="A9" s="28" t="s">
        <v>16</v>
      </c>
      <c r="B9" s="37" t="n">
        <v>2642</v>
      </c>
      <c r="C9" s="2" t="n">
        <v>13</v>
      </c>
      <c r="D9" s="33" t="n">
        <v>16249.440000000002</v>
      </c>
      <c r="E9" s="52" t="n">
        <v>0.21949678035325421</v>
      </c>
      <c r="F9" s="33" t="n">
        <v>6.1504314912944746</v>
      </c>
      <c r="G9" s="41" t="n">
        <v>92</v>
      </c>
      <c r="H9" s="85" t="n">
        <v>80467.853579369563</v>
      </c>
    </row>
    <row r="10">
      <c r="A10" s="28" t="s">
        <v>17</v>
      </c>
      <c r="B10" s="37" t="n">
        <v>756</v>
      </c>
      <c r="C10" s="2" t="n">
        <v>2</v>
      </c>
      <c r="D10" s="33" t="n">
        <v>979.46</v>
      </c>
      <c r="E10" s="52" t="n">
        <v>5.5139777130239098E-2</v>
      </c>
      <c r="F10" s="33" t="n">
        <v>1.2955820105820106</v>
      </c>
      <c r="G10" s="41" t="n">
        <v>45</v>
      </c>
      <c r="H10" s="85" t="n">
        <v>39473.822548044445</v>
      </c>
    </row>
    <row r="11">
      <c r="A11" s="28" t="s">
        <v>18</v>
      </c>
      <c r="B11" s="37" t="n">
        <v>972</v>
      </c>
      <c r="C11" s="2" t="n">
        <v>8</v>
      </c>
      <c r="D11" s="33" t="n">
        <v>4722.1000000000004</v>
      </c>
      <c r="E11" s="52" t="n">
        <v>0.23471922011657273</v>
      </c>
      <c r="F11" s="33" t="n">
        <v>4.8581275720164614</v>
      </c>
      <c r="G11" s="41" t="n">
        <v>44</v>
      </c>
      <c r="H11" s="85" t="n">
        <v>45722.90862765909</v>
      </c>
    </row>
    <row r="12">
      <c r="A12" s="28" t="s">
        <v>19</v>
      </c>
      <c r="B12" s="37" t="n">
        <v>640</v>
      </c>
      <c r="C12" s="2" t="n">
        <v>4</v>
      </c>
      <c r="D12" s="33" t="n">
        <v>2278.9499999999998</v>
      </c>
      <c r="E12" s="52" t="n">
        <v>0.15662413430464853</v>
      </c>
      <c r="F12" s="33" t="n">
        <v>3.5608593749999997</v>
      </c>
      <c r="G12" s="41" t="n">
        <v>56</v>
      </c>
      <c r="H12" s="85" t="n">
        <v>25982.927787571425</v>
      </c>
    </row>
    <row r="13">
      <c r="A13" s="28" t="s">
        <v>20</v>
      </c>
      <c r="B13" s="37" t="n">
        <v>694</v>
      </c>
      <c r="C13" s="2" t="n">
        <v>3</v>
      </c>
      <c r="D13" s="33" t="n">
        <v>1263.8800000000001</v>
      </c>
      <c r="E13" s="52" t="n">
        <v>7.8587479879160912E-2</v>
      </c>
      <c r="F13" s="33" t="n">
        <v>1.8211527377521615</v>
      </c>
      <c r="G13" s="41" t="n">
        <v>78</v>
      </c>
      <c r="H13" s="85" t="n">
        <v>20618.538434499998</v>
      </c>
    </row>
    <row r="14">
      <c r="A14" s="28" t="s">
        <v>21</v>
      </c>
      <c r="B14" s="37" t="n">
        <v>535</v>
      </c>
      <c r="C14" s="2" t="n">
        <v>3</v>
      </c>
      <c r="D14" s="33" t="n">
        <v>2114.34</v>
      </c>
      <c r="E14" s="52" t="n">
        <v>0.19398581270356607</v>
      </c>
      <c r="F14" s="33" t="n">
        <v>3.9520373831775704</v>
      </c>
      <c r="G14" s="41" t="n">
        <v>49</v>
      </c>
      <c r="H14" s="85" t="n">
        <v>22243.789541612245</v>
      </c>
    </row>
    <row r="15">
      <c r="A15" s="28" t="s">
        <v>22</v>
      </c>
      <c r="B15" s="37" t="n">
        <v>986</v>
      </c>
      <c r="C15" s="2" t="n">
        <v>4</v>
      </c>
      <c r="D15" s="33" t="n">
        <v>2175.96</v>
      </c>
      <c r="E15" s="52" t="n">
        <v>7.332924886068326E-2</v>
      </c>
      <c r="F15" s="33" t="n">
        <v>2.2068559837728197</v>
      </c>
      <c r="G15" s="41" t="n">
        <v>75</v>
      </c>
      <c r="H15" s="85" t="n">
        <v>39565.112763013334</v>
      </c>
    </row>
    <row r="16">
      <c r="A16" s="28" t="s">
        <v>23</v>
      </c>
      <c r="B16" s="37" t="n">
        <v>5047</v>
      </c>
      <c r="C16" s="2" t="n">
        <v>20</v>
      </c>
      <c r="D16" s="33" t="n">
        <v>362707.77</v>
      </c>
      <c r="E16" s="52" t="n">
        <v>1.1400013275976189</v>
      </c>
      <c r="F16" s="33" t="n">
        <v>71.866013473350506</v>
      </c>
      <c r="G16" s="41" t="n">
        <v>186</v>
      </c>
      <c r="H16" s="85" t="n">
        <v>171056.09677691935</v>
      </c>
    </row>
    <row r="17">
      <c r="A17" s="28" t="s">
        <v>24</v>
      </c>
      <c r="B17" s="37" t="n">
        <v>3429</v>
      </c>
      <c r="C17" s="2" t="n">
        <v>13</v>
      </c>
      <c r="D17" s="33" t="n">
        <v>20325.440000000002</v>
      </c>
      <c r="E17" s="52" t="n">
        <v>8.7397553223159535E-2</v>
      </c>
      <c r="F17" s="33" t="n">
        <v>5.9275123942840482</v>
      </c>
      <c r="G17" s="41" t="n">
        <v>135</v>
      </c>
      <c r="H17" s="85" t="n">
        <v>172268.91287262965</v>
      </c>
    </row>
    <row r="18">
      <c r="A18" s="28" t="s">
        <v>25</v>
      </c>
      <c r="B18" s="2" t="n">
        <v>2400</v>
      </c>
      <c r="C18" s="2" t="n">
        <v>13</v>
      </c>
      <c r="D18" s="33" t="n">
        <v>23311.07</v>
      </c>
      <c r="E18" s="52" t="n">
        <v>0.28741364120417973</v>
      </c>
      <c r="F18" s="33" t="n">
        <v>9.7129458333333325</v>
      </c>
      <c r="G18" s="41" t="n">
        <v>201</v>
      </c>
      <c r="H18" s="85" t="n">
        <v>40351.415524646764</v>
      </c>
    </row>
    <row r="19">
      <c r="A19" s="28" t="s">
        <v>26</v>
      </c>
      <c r="B19" s="37" t="n">
        <v>2227</v>
      </c>
      <c r="C19" s="2" t="n">
        <v>5</v>
      </c>
      <c r="D19" s="33" t="n">
        <v>16338</v>
      </c>
      <c r="E19" s="52" t="n">
        <v>4.3322460585958664E-2</v>
      </c>
      <c r="F19" s="33" t="n">
        <v>7.336326897171082</v>
      </c>
      <c r="G19" s="41" t="n">
        <v>194</v>
      </c>
      <c r="H19" s="85" t="n">
        <v>194394.53278112374</v>
      </c>
    </row>
    <row r="20">
      <c r="A20" s="28" t="s">
        <v>27</v>
      </c>
      <c r="B20" s="37" t="n">
        <v>3131</v>
      </c>
      <c r="C20" s="2" t="n">
        <v>9</v>
      </c>
      <c r="D20" s="33" t="n">
        <v>101945.49999999999</v>
      </c>
      <c r="E20" s="52" t="n">
        <v>0.30196411930708805</v>
      </c>
      <c r="F20" s="33" t="n">
        <v>32.56004471414883</v>
      </c>
      <c r="G20" s="41" t="n">
        <v>220</v>
      </c>
      <c r="H20" s="85" t="n">
        <v>153458.17821897726</v>
      </c>
    </row>
    <row r="21">
      <c r="A21" s="28" t="s">
        <v>28</v>
      </c>
      <c r="B21" s="2" t="n">
        <v>1433</v>
      </c>
      <c r="C21" s="2" t="n">
        <v>9</v>
      </c>
      <c r="D21" s="33" t="n">
        <v>17829.39</v>
      </c>
      <c r="E21" s="52" t="n">
        <v>0.45520500924233614</v>
      </c>
      <c r="F21" s="33" t="n">
        <v>12.442002791346825</v>
      </c>
      <c r="G21" s="41" t="n">
        <v>72</v>
      </c>
      <c r="H21" s="85" t="n">
        <v>54399.756513847227</v>
      </c>
    </row>
    <row r="22">
      <c r="A22" s="28" t="s">
        <v>29</v>
      </c>
      <c r="B22" s="37" t="n">
        <v>2056</v>
      </c>
      <c r="C22" s="2" t="n">
        <v>2</v>
      </c>
      <c r="D22" s="33" t="n">
        <v>3548.33</v>
      </c>
      <c r="E22" s="52" t="n">
        <v>4.0912150167180888E-2</v>
      </c>
      <c r="F22" s="33" t="n">
        <v>1.7258414396887158</v>
      </c>
      <c r="G22" s="41" t="n">
        <v>159</v>
      </c>
      <c r="H22" s="85" t="n">
        <v>54547.465213415104</v>
      </c>
    </row>
    <row r="23">
      <c r="A23" s="28" t="s">
        <v>30</v>
      </c>
      <c r="B23" s="37" t="n">
        <v>1491</v>
      </c>
      <c r="C23" s="2" t="n">
        <v>3</v>
      </c>
      <c r="D23" s="33" t="n">
        <v>2611.6499999999996</v>
      </c>
      <c r="E23" s="52" t="n">
        <v>2.2916511165384894E-2</v>
      </c>
      <c r="F23" s="33" t="n">
        <v>1.7516096579476859</v>
      </c>
      <c r="G23" s="41" t="n">
        <v>144</v>
      </c>
      <c r="H23" s="85" t="n">
        <v>79141.446106020827</v>
      </c>
    </row>
    <row r="24">
      <c r="A24" s="28" t="s">
        <v>31</v>
      </c>
      <c r="B24" s="37" t="n">
        <v>1551</v>
      </c>
      <c r="C24" s="2" t="n">
        <v>4</v>
      </c>
      <c r="D24" s="33" t="n">
        <v>8937.09</v>
      </c>
      <c r="E24" s="52" t="n">
        <v>0.14080377288249163</v>
      </c>
      <c r="F24" s="33" t="n">
        <v>5.7621470019342365</v>
      </c>
      <c r="G24" s="41" t="n">
        <v>90</v>
      </c>
      <c r="H24" s="85" t="n">
        <v>70524.388634722214</v>
      </c>
    </row>
    <row r="25">
      <c r="A25" s="28" t="s">
        <v>32</v>
      </c>
      <c r="B25" s="37" t="n">
        <v>2805</v>
      </c>
      <c r="C25" s="2" t="n">
        <v>7</v>
      </c>
      <c r="D25" s="33" t="n">
        <v>16246.75</v>
      </c>
      <c r="E25" s="52" t="n">
        <v>6.5130610283934465E-2</v>
      </c>
      <c r="F25" s="33" t="n">
        <v>5.7920677361853832</v>
      </c>
      <c r="G25" s="41" t="n">
        <v>185</v>
      </c>
      <c r="H25" s="85" t="n">
        <v>134837.16778857296</v>
      </c>
    </row>
    <row r="26">
      <c r="A26" s="28" t="s">
        <v>33</v>
      </c>
      <c r="B26" s="37" t="n">
        <v>1795</v>
      </c>
      <c r="C26" s="2" t="n">
        <v>9</v>
      </c>
      <c r="D26" s="33" t="n">
        <v>11841.23</v>
      </c>
      <c r="E26" s="52" t="n">
        <v>0.20735986643488805</v>
      </c>
      <c r="F26" s="33" t="n">
        <v>6.5967855153203336</v>
      </c>
      <c r="G26" s="41" t="n">
        <v>71</v>
      </c>
      <c r="H26" s="85" t="n">
        <v>80429.202714746483</v>
      </c>
    </row>
    <row r="27">
      <c r="A27" s="28" t="s">
        <v>34</v>
      </c>
      <c r="B27" s="37" t="n">
        <v>7375</v>
      </c>
      <c r="C27" s="2" t="n">
        <v>9</v>
      </c>
      <c r="D27" s="33" t="n">
        <v>28432.600000000006</v>
      </c>
      <c r="E27" s="52" t="n">
        <v>6.3974899012485625E-2</v>
      </c>
      <c r="F27" s="33" t="n">
        <v>3.8552677966101703</v>
      </c>
      <c r="G27" s="41" t="n">
        <v>306</v>
      </c>
      <c r="H27" s="85" t="n">
        <v>145239.76574924833</v>
      </c>
    </row>
    <row r="28">
      <c r="A28" s="28" t="s">
        <v>35</v>
      </c>
      <c r="B28" s="37" t="n">
        <v>9641</v>
      </c>
      <c r="C28" s="2" t="n">
        <v>17</v>
      </c>
      <c r="D28" s="33" t="n">
        <v>107209.8</v>
      </c>
      <c r="E28" s="52" t="n">
        <v>0.10479994720164175</v>
      </c>
      <c r="F28" s="33" t="n">
        <v>11.120195000518619</v>
      </c>
      <c r="G28" s="41" t="n">
        <v>386</v>
      </c>
      <c r="H28" s="85" t="n">
        <v>265024.5570453601</v>
      </c>
    </row>
    <row r="29">
      <c r="A29" s="7" t="s">
        <v>36</v>
      </c>
      <c r="B29" s="39" t="n">
        <v>4793</v>
      </c>
      <c r="C29" s="3" t="n">
        <v>18</v>
      </c>
      <c r="D29" s="30" t="n">
        <v>48560.28</v>
      </c>
      <c r="E29" s="52" t="n">
        <v>0.1514572465559558</v>
      </c>
      <c r="F29" s="33" t="n">
        <v>10.131500104318798</v>
      </c>
      <c r="G29" s="36" t="n">
        <v>212</v>
      </c>
      <c r="H29" s="85" t="n">
        <v>151236.02847466039</v>
      </c>
    </row>
    <row r="30">
      <c r="A30" s="56" t="s">
        <v>81</v>
      </c>
      <c r="B30" s="56"/>
      <c r="C30" s="56"/>
      <c r="D30" s="56"/>
      <c r="E30" s="56"/>
      <c r="F30" s="56"/>
      <c r="G30" s="56"/>
      <c r="H30" s="56"/>
    </row>
    <row r="31">
      <c r="A31" s="20" t="s">
        <v>104</v>
      </c>
      <c r="B31" s="20"/>
      <c r="C31" s="20"/>
      <c r="D31" s="20"/>
      <c r="E31" s="20"/>
      <c r="F31" s="20"/>
      <c r="G31" s="20"/>
      <c r="H31" s="20"/>
    </row>
  </sheetData>
  <mergeCells count="10">
    <mergeCell ref="A30:H30"/>
    <mergeCell ref="A31:H31"/>
    <mergeCell ref="A2:F2"/>
    <mergeCell ref="G2:H2"/>
    <mergeCell ref="A3:A5"/>
    <mergeCell ref="B3:B5"/>
    <mergeCell ref="C3:F3"/>
    <mergeCell ref="G3:H3"/>
    <mergeCell ref="C4:C5"/>
    <mergeCell ref="G4:G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24.44140625" hidden="0" customWidth="1"/>
    <col min="2" max="2" width="12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  <col min="8" max="8" width="12.6640625" hidden="0" customWidth="1"/>
  </cols>
  <sheetData>
    <row r="1" ht="12.75" customHeight="1">
      <c r="A1" s="1" t="s">
        <v>39</v>
      </c>
    </row>
    <row r="2" ht="12.75" customHeight="1">
      <c r="A2" s="21" t="s">
        <v>0</v>
      </c>
      <c r="B2" s="21"/>
      <c r="C2" s="21"/>
      <c r="D2" s="21"/>
      <c r="E2" s="21"/>
      <c r="F2" s="21"/>
      <c r="G2" s="22" t="s">
        <v>1</v>
      </c>
      <c r="H2" s="22"/>
    </row>
    <row r="3" ht="12.75" customHeight="1">
      <c r="A3" s="23" t="s">
        <v>2</v>
      </c>
      <c r="B3" s="23" t="s">
        <v>3</v>
      </c>
      <c r="C3" s="26" t="s">
        <v>4</v>
      </c>
      <c r="D3" s="26"/>
      <c r="E3" s="26"/>
      <c r="F3" s="14"/>
      <c r="G3" s="27" t="s">
        <v>67</v>
      </c>
      <c r="H3" s="29"/>
    </row>
    <row r="4" ht="25.5" customHeight="1">
      <c r="A4" s="24"/>
      <c r="B4" s="24"/>
      <c r="C4" s="23" t="s">
        <v>5</v>
      </c>
      <c r="D4" s="14" t="s">
        <v>6</v>
      </c>
      <c r="E4" s="15" t="s">
        <v>7</v>
      </c>
      <c r="F4" s="15" t="s">
        <v>8</v>
      </c>
      <c r="G4" s="15" t="s">
        <v>5</v>
      </c>
      <c r="H4" s="16" t="s">
        <v>9</v>
      </c>
    </row>
    <row r="5" ht="12.75" customHeight="1">
      <c r="A5" s="25"/>
      <c r="B5" s="25"/>
      <c r="C5" s="25"/>
      <c r="D5" s="17" t="s">
        <v>10</v>
      </c>
      <c r="E5" s="15" t="s">
        <v>11</v>
      </c>
      <c r="F5" s="15" t="s">
        <v>10</v>
      </c>
      <c r="G5" s="15"/>
      <c r="H5" s="15" t="s">
        <v>10</v>
      </c>
    </row>
    <row r="6" ht="12.75" customHeight="1">
      <c r="A6" s="4" t="s">
        <v>12</v>
      </c>
      <c r="B6" s="5" t="n">
        <v>56778</v>
      </c>
      <c r="C6" s="5" t="n">
        <v>143</v>
      </c>
      <c r="D6" s="6" t="n">
        <v>941932</v>
      </c>
      <c r="E6" s="9" t="s">
        <v>13</v>
      </c>
      <c r="F6" s="12" t="n">
        <v>16.589735460917961</v>
      </c>
      <c r="G6" s="6" t="n">
        <v>2750</v>
      </c>
      <c r="H6" s="13" t="s">
        <v>13</v>
      </c>
    </row>
    <row r="7" ht="12.75" customHeight="1">
      <c r="A7" s="28" t="s">
        <v>14</v>
      </c>
      <c r="B7" s="2" t="n">
        <v>530</v>
      </c>
      <c r="C7" s="2" t="n">
        <v>3</v>
      </c>
      <c r="D7" s="2" t="n">
        <v>4150</v>
      </c>
      <c r="E7" s="31" t="n">
        <v>0.14461550341052032</v>
      </c>
      <c r="F7" s="33" t="n">
        <v>7.8301886792452828</v>
      </c>
      <c r="G7" s="2" t="n">
        <v>63</v>
      </c>
      <c r="H7" s="2" t="n">
        <v>45550.452281746038</v>
      </c>
    </row>
    <row r="8" ht="12.75" customHeight="1">
      <c r="A8" s="28" t="s">
        <v>15</v>
      </c>
      <c r="B8" s="2" t="n">
        <v>2575</v>
      </c>
      <c r="C8" s="2" t="n">
        <v>7</v>
      </c>
      <c r="D8" s="2" t="n">
        <v>299106</v>
      </c>
      <c r="E8" s="31" t="n">
        <v>1.5549238325314467</v>
      </c>
      <c r="F8" s="33" t="n">
        <v>116.15766990291262</v>
      </c>
      <c r="G8" s="2" t="n">
        <v>104</v>
      </c>
      <c r="H8" s="2" t="n">
        <v>184962.06506057692</v>
      </c>
    </row>
    <row r="9" ht="12.75" customHeight="1">
      <c r="A9" s="28" t="s">
        <v>16</v>
      </c>
      <c r="B9" s="2" t="n">
        <v>2127</v>
      </c>
      <c r="C9" s="2" t="n">
        <v>8</v>
      </c>
      <c r="D9" s="2" t="n">
        <v>13150</v>
      </c>
      <c r="E9" s="31" t="n">
        <v>0.17774195315077146</v>
      </c>
      <c r="F9" s="33" t="n">
        <v>6.1824165491302301</v>
      </c>
      <c r="G9" s="2" t="n">
        <v>59</v>
      </c>
      <c r="H9" s="2" t="n">
        <v>125396.03170847458</v>
      </c>
    </row>
    <row r="10" ht="12.75" customHeight="1">
      <c r="A10" s="28" t="s">
        <v>17</v>
      </c>
      <c r="B10" s="2" t="n">
        <v>650</v>
      </c>
      <c r="C10" s="2" t="n">
        <v>2</v>
      </c>
      <c r="D10" s="2" t="n">
        <v>830</v>
      </c>
      <c r="E10" s="31" t="n">
        <v>4.6755210717585524E-2</v>
      </c>
      <c r="F10" s="33" t="n">
        <v>1.2769230769230768</v>
      </c>
      <c r="G10" s="2" t="n">
        <v>67</v>
      </c>
      <c r="H10" s="2" t="n">
        <v>26495.570250597015</v>
      </c>
    </row>
    <row r="11" ht="12.75" customHeight="1">
      <c r="A11" s="28" t="s">
        <v>18</v>
      </c>
      <c r="B11" s="2" t="n">
        <v>1035</v>
      </c>
      <c r="C11" s="2" t="n">
        <v>11</v>
      </c>
      <c r="D11" s="2" t="n">
        <v>4920</v>
      </c>
      <c r="E11" s="31" t="n">
        <v>0.24459590636573908</v>
      </c>
      <c r="F11" s="33" t="n">
        <v>4.7536231884057969</v>
      </c>
      <c r="G11" s="2" t="n">
        <v>39</v>
      </c>
      <c r="H11" s="2" t="n">
        <v>51576.433975641026</v>
      </c>
    </row>
    <row r="12" ht="12.75" customHeight="1">
      <c r="A12" s="28" t="s">
        <v>19</v>
      </c>
      <c r="B12" s="2" t="n">
        <v>633</v>
      </c>
      <c r="C12" s="2" t="n">
        <v>4</v>
      </c>
      <c r="D12" s="2" t="n">
        <v>1222</v>
      </c>
      <c r="E12" s="31" t="n">
        <v>8.4120094351568281E-2</v>
      </c>
      <c r="F12" s="33" t="n">
        <v>1.9304897314375988</v>
      </c>
      <c r="G12" s="2" t="n">
        <v>47</v>
      </c>
      <c r="H12" s="2" t="n">
        <v>30908.191675744682</v>
      </c>
    </row>
    <row r="13" ht="12.75" customHeight="1">
      <c r="A13" s="28" t="s">
        <v>20</v>
      </c>
      <c r="B13" s="2" t="n">
        <v>579</v>
      </c>
      <c r="C13" s="2" t="n">
        <v>2</v>
      </c>
      <c r="D13" s="2" t="n">
        <v>1100</v>
      </c>
      <c r="E13" s="31" t="n">
        <v>6.8536841839780621E-2</v>
      </c>
      <c r="F13" s="33" t="n">
        <v>1.8998272884283247</v>
      </c>
      <c r="G13" s="2" t="n">
        <v>65</v>
      </c>
      <c r="H13" s="2" t="n">
        <v>24691.941543846155</v>
      </c>
    </row>
    <row r="14" ht="12.75" customHeight="1">
      <c r="A14" s="28" t="s">
        <v>21</v>
      </c>
      <c r="B14" s="2" t="n">
        <v>473</v>
      </c>
      <c r="C14" s="2" t="n">
        <v>3</v>
      </c>
      <c r="D14" s="2" t="n">
        <v>2250</v>
      </c>
      <c r="E14" s="31" t="n">
        <v>0.20642849793085152</v>
      </c>
      <c r="F14" s="33" t="n">
        <v>4.7568710359408035</v>
      </c>
      <c r="G14" s="2" t="n">
        <v>35</v>
      </c>
      <c r="H14" s="2" t="n">
        <v>31141.879600000004</v>
      </c>
    </row>
    <row r="15" ht="12.75" customHeight="1">
      <c r="A15" s="28" t="s">
        <v>22</v>
      </c>
      <c r="B15" s="2" t="n">
        <v>879</v>
      </c>
      <c r="C15" s="2" t="n">
        <v>2</v>
      </c>
      <c r="D15" s="2" t="n">
        <v>1500</v>
      </c>
      <c r="E15" s="31" t="n">
        <v>5.0549325044512393E-2</v>
      </c>
      <c r="F15" s="33" t="n">
        <v>1.7064846416382253</v>
      </c>
      <c r="G15" s="2" t="n">
        <v>84</v>
      </c>
      <c r="H15" s="2" t="n">
        <v>35326.174664880949</v>
      </c>
    </row>
    <row r="16" ht="12.75" customHeight="1">
      <c r="A16" s="28" t="s">
        <v>23</v>
      </c>
      <c r="B16" s="2" t="n">
        <v>5690</v>
      </c>
      <c r="C16" s="2" t="n">
        <v>17</v>
      </c>
      <c r="D16" s="2" t="n">
        <v>336575</v>
      </c>
      <c r="E16" s="31" t="n">
        <v>1.0576178124338591</v>
      </c>
      <c r="F16" s="33" t="n">
        <v>59.152021089630928</v>
      </c>
      <c r="G16" s="2" t="n">
        <v>166</v>
      </c>
      <c r="H16" s="2" t="n">
        <v>191710.10710361446</v>
      </c>
    </row>
    <row r="17" ht="12.75" customHeight="1">
      <c r="A17" s="28" t="s">
        <v>24</v>
      </c>
      <c r="B17" s="2" t="n">
        <v>3731</v>
      </c>
      <c r="C17" s="2" t="n">
        <v>11</v>
      </c>
      <c r="D17" s="2" t="n">
        <v>16670</v>
      </c>
      <c r="E17" s="31" t="n">
        <v>7.1683847197515499E-2</v>
      </c>
      <c r="F17" s="33" t="n">
        <v>4.4679710533369068</v>
      </c>
      <c r="G17" s="2" t="n">
        <v>148</v>
      </c>
      <c r="H17" s="2" t="n">
        <v>157127.63689256756</v>
      </c>
    </row>
    <row r="18" ht="12.75" customHeight="1">
      <c r="A18" s="28" t="s">
        <v>25</v>
      </c>
      <c r="B18" s="2" t="n">
        <v>2473</v>
      </c>
      <c r="C18" s="2" t="n">
        <v>13</v>
      </c>
      <c r="D18" s="2" t="n">
        <v>35630</v>
      </c>
      <c r="E18" s="31" t="n">
        <v>0.43970806195189743</v>
      </c>
      <c r="F18" s="33" t="n">
        <v>14.40760210270926</v>
      </c>
      <c r="G18" s="2" t="n">
        <v>195</v>
      </c>
      <c r="H18" s="2" t="n">
        <v>41554.377672051283</v>
      </c>
    </row>
    <row r="19" ht="12.75" customHeight="1">
      <c r="A19" s="28" t="s">
        <v>26</v>
      </c>
      <c r="B19" s="2" t="n">
        <v>1979</v>
      </c>
      <c r="C19" s="2" t="n">
        <v>2</v>
      </c>
      <c r="D19" s="2" t="n">
        <v>22150</v>
      </c>
      <c r="E19" s="31" t="n">
        <v>5.8730585113499593E-2</v>
      </c>
      <c r="F19" s="33" t="n">
        <v>11.192521475492674</v>
      </c>
      <c r="G19" s="2" t="n">
        <v>162</v>
      </c>
      <c r="H19" s="2" t="n">
        <v>232806.11762592592</v>
      </c>
    </row>
    <row r="20" ht="12.75" customHeight="1">
      <c r="A20" s="28" t="s">
        <v>27</v>
      </c>
      <c r="B20" s="2" t="n">
        <v>2930</v>
      </c>
      <c r="C20" s="2" t="n">
        <v>5</v>
      </c>
      <c r="D20" s="2" t="n">
        <v>43800</v>
      </c>
      <c r="E20" s="31" t="n">
        <v>0.12972878465366036</v>
      </c>
      <c r="F20" s="33" t="n">
        <v>14.948805460750853</v>
      </c>
      <c r="G20" s="2" t="n">
        <v>207</v>
      </c>
      <c r="H20" s="2" t="n">
        <v>163105.05294830917</v>
      </c>
    </row>
    <row r="21" ht="12.75" customHeight="1">
      <c r="A21" s="28" t="s">
        <v>28</v>
      </c>
      <c r="B21" s="2" t="n">
        <v>1344</v>
      </c>
      <c r="C21" s="2" t="n">
        <v>7</v>
      </c>
      <c r="D21" s="2" t="n">
        <v>14863</v>
      </c>
      <c r="E21" s="31" t="n">
        <v>0.37878554526669156</v>
      </c>
      <c r="F21" s="33" t="n">
        <v>11.058779761904763</v>
      </c>
      <c r="G21" s="2" t="n">
        <v>80</v>
      </c>
      <c r="H21" s="2" t="n">
        <v>49048.202161250003</v>
      </c>
    </row>
    <row r="22" ht="12.75" customHeight="1">
      <c r="A22" s="28" t="s">
        <v>29</v>
      </c>
      <c r="B22" s="2" t="n">
        <v>2150</v>
      </c>
      <c r="C22" s="2" t="n">
        <v>2</v>
      </c>
      <c r="D22" s="2" t="n">
        <v>4100</v>
      </c>
      <c r="E22" s="31" t="n">
        <v>4.7267786840250993E-2</v>
      </c>
      <c r="F22" s="33" t="n">
        <v>1.9069767441860466</v>
      </c>
      <c r="G22" s="2" t="n">
        <v>141</v>
      </c>
      <c r="H22" s="2" t="n">
        <v>61517.613004964544</v>
      </c>
    </row>
    <row r="23" ht="12.75" customHeight="1">
      <c r="A23" s="28" t="s">
        <v>30</v>
      </c>
      <c r="B23" s="2" t="n">
        <v>1484</v>
      </c>
      <c r="C23" s="2" t="n">
        <v>3</v>
      </c>
      <c r="D23" s="2" t="n">
        <v>1855</v>
      </c>
      <c r="E23" s="31" t="n">
        <v>1.6286451301563466E-2</v>
      </c>
      <c r="F23" s="33" t="n">
        <v>1.25</v>
      </c>
      <c r="G23" s="2" t="n">
        <v>115</v>
      </c>
      <c r="H23" s="2" t="n">
        <v>99042.047183478266</v>
      </c>
    </row>
    <row r="24" ht="12.75" customHeight="1">
      <c r="A24" s="28" t="s">
        <v>31</v>
      </c>
      <c r="B24" s="2" t="n">
        <v>1373</v>
      </c>
      <c r="C24" s="2" t="n">
        <v>4</v>
      </c>
      <c r="D24" s="2" t="n">
        <v>9250</v>
      </c>
      <c r="E24" s="31" t="n">
        <v>0.14573030186165956</v>
      </c>
      <c r="F24" s="33" t="n">
        <v>6.7370721048798252</v>
      </c>
      <c r="G24" s="2" t="n">
        <v>72</v>
      </c>
      <c r="H24" s="2" t="n">
        <v>88157.521518194422</v>
      </c>
    </row>
    <row r="25" ht="12.75" customHeight="1">
      <c r="A25" s="28" t="s">
        <v>32</v>
      </c>
      <c r="B25" s="2" t="n">
        <v>2759</v>
      </c>
      <c r="C25" s="2" t="n">
        <v>3</v>
      </c>
      <c r="D25" s="2" t="n">
        <v>12000</v>
      </c>
      <c r="E25" s="31" t="n">
        <v>4.8106988757062208E-2</v>
      </c>
      <c r="F25" s="33" t="n">
        <v>4.3494019572308806</v>
      </c>
      <c r="G25" s="2" t="n">
        <v>133</v>
      </c>
      <c r="H25" s="2" t="n">
        <v>187551.88433308274</v>
      </c>
    </row>
    <row r="26" ht="12.75" customHeight="1">
      <c r="A26" s="28" t="s">
        <v>33</v>
      </c>
      <c r="B26" s="2" t="n">
        <v>2053</v>
      </c>
      <c r="C26" s="2" t="n">
        <v>7</v>
      </c>
      <c r="D26" s="2" t="n">
        <v>8709</v>
      </c>
      <c r="E26" s="31" t="n">
        <v>0.15253226331194583</v>
      </c>
      <c r="F26" s="33" t="n">
        <v>4.2420847540185092</v>
      </c>
      <c r="G26" s="2" t="n">
        <v>100</v>
      </c>
      <c r="H26" s="2" t="n">
        <v>57096.117312500013</v>
      </c>
    </row>
    <row r="27" ht="12.75" customHeight="1">
      <c r="A27" s="28" t="s">
        <v>34</v>
      </c>
      <c r="B27" s="2" t="n">
        <v>7181</v>
      </c>
      <c r="C27" s="2" t="n">
        <v>8</v>
      </c>
      <c r="D27" s="2" t="n">
        <v>23728</v>
      </c>
      <c r="E27" s="31" t="n">
        <v>5.3390257558882874E-2</v>
      </c>
      <c r="F27" s="33" t="n">
        <v>3.3042751705890545</v>
      </c>
      <c r="G27" s="2" t="n">
        <v>247</v>
      </c>
      <c r="H27" s="2" t="n">
        <v>179929.41356761131</v>
      </c>
    </row>
    <row r="28" ht="12.75" customHeight="1">
      <c r="A28" s="28" t="s">
        <v>35</v>
      </c>
      <c r="B28" s="2" t="n">
        <v>7926</v>
      </c>
      <c r="C28" s="2" t="n">
        <v>6</v>
      </c>
      <c r="D28" s="2" t="n">
        <v>29250</v>
      </c>
      <c r="E28" s="31" t="n">
        <v>2.8590552014594595E-2</v>
      </c>
      <c r="F28" s="33" t="n">
        <v>3.6903860711582133</v>
      </c>
      <c r="G28" s="2" t="n">
        <v>282</v>
      </c>
      <c r="H28" s="2" t="n">
        <v>362789.09271276597</v>
      </c>
    </row>
    <row r="29" ht="12.75" customHeight="1">
      <c r="A29" s="7" t="s">
        <v>36</v>
      </c>
      <c r="B29" s="3" t="n">
        <v>4224</v>
      </c>
      <c r="C29" s="3" t="n">
        <v>13</v>
      </c>
      <c r="D29" s="3" t="n">
        <v>55124</v>
      </c>
      <c r="E29" s="32" t="n">
        <v>0.17189641398626135</v>
      </c>
      <c r="F29" s="30" t="n">
        <v>13.050189393939394</v>
      </c>
      <c r="G29" s="3" t="n">
        <v>139</v>
      </c>
      <c r="H29" s="3" t="n">
        <v>230706.11560287772</v>
      </c>
    </row>
    <row r="30" ht="12.75" customHeight="1">
      <c r="A30" s="18" t="s">
        <v>37</v>
      </c>
      <c r="B30" s="18"/>
      <c r="C30" s="18"/>
      <c r="D30" s="18"/>
      <c r="E30" s="18"/>
      <c r="F30" s="18"/>
      <c r="G30" s="18"/>
      <c r="H30" s="18"/>
    </row>
    <row r="31" ht="40.5" customHeight="1">
      <c r="A31" s="19" t="s">
        <v>38</v>
      </c>
      <c r="B31" s="19"/>
      <c r="C31" s="19"/>
      <c r="D31" s="19"/>
      <c r="E31" s="19"/>
      <c r="F31" s="19"/>
      <c r="G31" s="19"/>
      <c r="H31" s="19"/>
    </row>
    <row r="32" ht="12.75" customHeight="1">
      <c r="A32" s="22"/>
      <c r="B32" s="22"/>
      <c r="C32" s="22"/>
      <c r="D32" s="22"/>
      <c r="E32" s="22"/>
      <c r="F32" s="22"/>
      <c r="G32" s="22"/>
      <c r="H32" s="22"/>
    </row>
  </sheetData>
  <mergeCells count="11">
    <mergeCell ref="A30:H30"/>
    <mergeCell ref="A31:H31"/>
    <mergeCell ref="A32:H32"/>
    <mergeCell ref="A2:F2"/>
    <mergeCell ref="G2:H2"/>
    <mergeCell ref="A3:A5"/>
    <mergeCell ref="B3:B5"/>
    <mergeCell ref="C3:F3"/>
    <mergeCell ref="G3:H3"/>
    <mergeCell ref="C4:C5"/>
    <mergeCell ref="G4:G5"/>
  </mergeCells>
  <pageMargins left="0" right="0" top="0.98425196850393704" bottom="0.98425196850393704" header="0.51181102362204722" footer="0.51181102362204722"/>
  <pageSetup paperSize="9" scale="96" orientation="portrait" verticalDpi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4.44140625" hidden="0" customWidth="1"/>
    <col min="2" max="2" width="12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  <col min="8" max="8" width="12.6640625" hidden="0" customWidth="1"/>
  </cols>
  <sheetData>
    <row r="1" ht="12.75" customHeight="1">
      <c r="A1" s="1" t="s">
        <v>39</v>
      </c>
    </row>
    <row r="2" ht="12.75" customHeight="1">
      <c r="A2" s="42" t="s">
        <v>40</v>
      </c>
      <c r="B2" s="42"/>
      <c r="C2" s="22"/>
      <c r="D2" s="22"/>
      <c r="E2" s="22"/>
      <c r="F2" s="22"/>
      <c r="G2" s="41"/>
      <c r="H2" s="41"/>
    </row>
    <row r="3" ht="12.75" customHeight="1">
      <c r="A3" s="48" t="s">
        <v>2</v>
      </c>
      <c r="B3" s="23" t="s">
        <v>3</v>
      </c>
      <c r="C3" s="47" t="s">
        <v>41</v>
      </c>
      <c r="D3" s="26"/>
      <c r="E3" s="26"/>
      <c r="F3" s="14"/>
      <c r="G3" s="27" t="s">
        <v>67</v>
      </c>
      <c r="H3" s="29"/>
    </row>
    <row r="4" ht="24.75" customHeight="1">
      <c r="A4" s="49"/>
      <c r="B4" s="24"/>
      <c r="C4" s="23" t="s">
        <v>5</v>
      </c>
      <c r="D4" s="14" t="s">
        <v>6</v>
      </c>
      <c r="E4" s="15" t="s">
        <v>42</v>
      </c>
      <c r="F4" s="15" t="s">
        <v>43</v>
      </c>
      <c r="G4" s="23" t="s">
        <v>5</v>
      </c>
      <c r="H4" s="29" t="s">
        <v>44</v>
      </c>
    </row>
    <row r="5" ht="12.75" customHeight="1">
      <c r="A5" s="50"/>
      <c r="B5" s="25"/>
      <c r="C5" s="25"/>
      <c r="D5" s="17" t="s">
        <v>45</v>
      </c>
      <c r="E5" s="15" t="s">
        <v>46</v>
      </c>
      <c r="F5" s="15" t="s">
        <v>45</v>
      </c>
      <c r="G5" s="25"/>
      <c r="H5" s="27" t="s">
        <v>10</v>
      </c>
    </row>
    <row r="6" ht="12.75" customHeight="1">
      <c r="A6" s="4" t="s">
        <v>12</v>
      </c>
      <c r="B6" s="5" t="n">
        <f>SUM(B7:B29)</f>
        <v>56843</v>
      </c>
      <c r="C6" s="5" t="n">
        <f>SUM(C7:C29)</f>
        <v>152</v>
      </c>
      <c r="D6" s="6" t="n">
        <f>SUM(D7:D29)</f>
        <v>1030091</v>
      </c>
      <c r="E6" s="34" t="s">
        <v>47</v>
      </c>
      <c r="F6" s="12" t="n">
        <f t="shared" ref="F6:F29" si="0">D6/B6</f>
        <v>18.121686047534435</v>
      </c>
      <c r="G6" s="6" t="n">
        <f>SUM(G7:G29)</f>
        <v>2958</v>
      </c>
      <c r="H6" s="35" t="s">
        <v>47</v>
      </c>
    </row>
    <row r="7" ht="12.75" customHeight="1">
      <c r="A7" s="45" t="s">
        <v>48</v>
      </c>
      <c r="B7" s="43" t="n">
        <v>509</v>
      </c>
      <c r="C7" s="37" t="n">
        <v>3</v>
      </c>
      <c r="D7" s="37" t="n">
        <v>4393</v>
      </c>
      <c r="E7" s="38" t="n">
        <v>0.15308335095961825</v>
      </c>
      <c r="F7" s="33" t="n">
        <f t="shared" si="0"/>
        <v>8.6306483300589392</v>
      </c>
      <c r="G7" s="41" t="n">
        <v>65</v>
      </c>
      <c r="H7" s="43" t="n">
        <v>44148.899903846162</v>
      </c>
    </row>
    <row r="8" ht="12.75" customHeight="1">
      <c r="A8" s="45" t="s">
        <v>49</v>
      </c>
      <c r="B8" s="43" t="n">
        <v>2596</v>
      </c>
      <c r="C8" s="37" t="n">
        <v>10</v>
      </c>
      <c r="D8" s="2" t="n">
        <v>335503</v>
      </c>
      <c r="E8" s="38" t="n">
        <v>1.7441362279118373</v>
      </c>
      <c r="F8" s="33" t="n">
        <f t="shared" si="0"/>
        <v>129.2384437596302</v>
      </c>
      <c r="G8" s="41" t="n">
        <v>135</v>
      </c>
      <c r="H8" s="43" t="n">
        <v>142489.29456518518</v>
      </c>
    </row>
    <row r="9" ht="12.75" customHeight="1">
      <c r="A9" s="45" t="s">
        <v>50</v>
      </c>
      <c r="B9" s="43" t="n">
        <v>2132</v>
      </c>
      <c r="C9" s="37" t="n">
        <v>8</v>
      </c>
      <c r="D9" s="37" t="n">
        <v>13233</v>
      </c>
      <c r="E9" s="38" t="n">
        <v>0.17886382251286376</v>
      </c>
      <c r="F9" s="33" t="n">
        <f t="shared" si="0"/>
        <v>6.2068480300187616</v>
      </c>
      <c r="G9" s="41" t="n">
        <v>72</v>
      </c>
      <c r="H9" s="43" t="n">
        <v>102755.08153888889</v>
      </c>
    </row>
    <row r="10" ht="12.75" customHeight="1">
      <c r="A10" s="45" t="s">
        <v>51</v>
      </c>
      <c r="B10" s="43" t="n">
        <v>644</v>
      </c>
      <c r="C10" s="37" t="n">
        <v>2</v>
      </c>
      <c r="D10" s="37" t="n">
        <v>1052</v>
      </c>
      <c r="E10" s="38" t="n">
        <v>5.9260821295060204E-2</v>
      </c>
      <c r="F10" s="33" t="n">
        <f t="shared" si="0"/>
        <v>1.6335403726708075</v>
      </c>
      <c r="G10" s="41" t="n">
        <v>64</v>
      </c>
      <c r="H10" s="43" t="n">
        <v>27737.550106093749</v>
      </c>
    </row>
    <row r="11" ht="12.75" customHeight="1">
      <c r="A11" s="45" t="s">
        <v>52</v>
      </c>
      <c r="B11" s="43" t="n">
        <v>1044</v>
      </c>
      <c r="C11" s="37" t="n">
        <v>10</v>
      </c>
      <c r="D11" s="37" t="n">
        <v>2516</v>
      </c>
      <c r="E11" s="38" t="n">
        <v>0.12508197162930884</v>
      </c>
      <c r="F11" s="33" t="n">
        <f t="shared" si="0"/>
        <v>2.4099616858237547</v>
      </c>
      <c r="G11" s="41" t="n">
        <v>40</v>
      </c>
      <c r="H11" s="43" t="n">
        <v>50287.023126250002</v>
      </c>
    </row>
    <row r="12" ht="12.75" customHeight="1">
      <c r="A12" s="45" t="s">
        <v>53</v>
      </c>
      <c r="B12" s="43" t="n">
        <v>668</v>
      </c>
      <c r="C12" s="37" t="n">
        <v>4</v>
      </c>
      <c r="D12" s="37" t="n">
        <v>1362</v>
      </c>
      <c r="E12" s="38" t="n">
        <v>9.3757421036690672E-2</v>
      </c>
      <c r="F12" s="33" t="n">
        <f t="shared" si="0"/>
        <v>2.0389221556886228</v>
      </c>
      <c r="G12" s="41" t="n">
        <v>50</v>
      </c>
      <c r="H12" s="43" t="n">
        <v>29053.700175200003</v>
      </c>
    </row>
    <row r="13" ht="12.75" customHeight="1">
      <c r="A13" s="45" t="s">
        <v>54</v>
      </c>
      <c r="B13" s="43" t="n">
        <v>589</v>
      </c>
      <c r="C13" s="37" t="n">
        <v>3</v>
      </c>
      <c r="D13" s="37" t="n">
        <v>722</v>
      </c>
      <c r="E13" s="38" t="n">
        <v>4.4985090734837828E-2</v>
      </c>
      <c r="F13" s="33" t="n">
        <f t="shared" si="0"/>
        <v>1.2258064516129032</v>
      </c>
      <c r="G13" s="41" t="n">
        <v>67</v>
      </c>
      <c r="H13" s="43" t="n">
        <v>23954.868661940298</v>
      </c>
    </row>
    <row r="14" ht="12.75" customHeight="1">
      <c r="A14" s="45" t="s">
        <v>55</v>
      </c>
      <c r="B14" s="43" t="n">
        <v>489</v>
      </c>
      <c r="C14" s="37" t="n">
        <v>3</v>
      </c>
      <c r="D14" s="37" t="n">
        <v>2108</v>
      </c>
      <c r="E14" s="38" t="n">
        <v>0.1934005660614378</v>
      </c>
      <c r="F14" s="33" t="n">
        <f t="shared" si="0"/>
        <v>4.3108384458077706</v>
      </c>
      <c r="G14" s="41" t="n">
        <v>41</v>
      </c>
      <c r="H14" s="43" t="n">
        <v>26584.531365853662</v>
      </c>
    </row>
    <row r="15" ht="12.75" customHeight="1">
      <c r="A15" s="45" t="s">
        <v>56</v>
      </c>
      <c r="B15" s="43" t="n">
        <v>880</v>
      </c>
      <c r="C15" s="37" t="n">
        <v>2</v>
      </c>
      <c r="D15" s="37" t="n">
        <v>1324</v>
      </c>
      <c r="E15" s="38" t="n">
        <v>4.4618204239289604E-2</v>
      </c>
      <c r="F15" s="33" t="n">
        <f t="shared" si="0"/>
        <v>1.5045454545454546</v>
      </c>
      <c r="G15" s="41" t="n">
        <v>88</v>
      </c>
      <c r="H15" s="43" t="n">
        <v>33720.439452840903</v>
      </c>
    </row>
    <row r="16" ht="12.75" customHeight="1">
      <c r="A16" s="45" t="s">
        <v>23</v>
      </c>
      <c r="B16" s="43" t="n">
        <v>5638</v>
      </c>
      <c r="C16" s="37" t="n">
        <v>16</v>
      </c>
      <c r="D16" s="37" t="n">
        <v>367734</v>
      </c>
      <c r="E16" s="38" t="n">
        <v>1.155528570563924</v>
      </c>
      <c r="F16" s="33" t="n">
        <f t="shared" si="0"/>
        <v>65.2241929762327</v>
      </c>
      <c r="G16" s="41" t="n">
        <v>168</v>
      </c>
      <c r="H16" s="43" t="n">
        <v>189427.84392380953</v>
      </c>
    </row>
    <row r="17" ht="12.75" customHeight="1">
      <c r="A17" s="45" t="s">
        <v>24</v>
      </c>
      <c r="B17" s="43" t="n">
        <v>3706</v>
      </c>
      <c r="C17" s="37" t="n">
        <v>12</v>
      </c>
      <c r="D17" s="37" t="n">
        <v>22630</v>
      </c>
      <c r="E17" s="38" t="n">
        <v>9.7312865151756203E-2</v>
      </c>
      <c r="F17" s="33" t="n">
        <f t="shared" si="0"/>
        <v>6.106314085267134</v>
      </c>
      <c r="G17" s="41" t="n">
        <v>167</v>
      </c>
      <c r="H17" s="43" t="n">
        <v>139250.83988083832</v>
      </c>
    </row>
    <row r="18" ht="12.75" customHeight="1">
      <c r="A18" s="45" t="s">
        <v>25</v>
      </c>
      <c r="B18" s="43" t="n">
        <v>2431</v>
      </c>
      <c r="C18" s="2" t="n">
        <v>13</v>
      </c>
      <c r="D18" s="2" t="n">
        <v>25081</v>
      </c>
      <c r="E18" s="38" t="n">
        <v>0.43970806195189743</v>
      </c>
      <c r="F18" s="33" t="n">
        <f t="shared" si="0"/>
        <v>10.317153434800494</v>
      </c>
      <c r="G18" s="41" t="n">
        <v>195</v>
      </c>
      <c r="H18" s="43" t="n">
        <v>41554.377672051283</v>
      </c>
    </row>
    <row r="19" ht="12.75" customHeight="1">
      <c r="A19" s="45" t="s">
        <v>26</v>
      </c>
      <c r="B19" s="43" t="n">
        <v>1995</v>
      </c>
      <c r="C19" s="37" t="n">
        <v>2</v>
      </c>
      <c r="D19" s="37" t="n">
        <v>18673</v>
      </c>
      <c r="E19" s="38" t="n">
        <v>4.9511341572206671E-2</v>
      </c>
      <c r="F19" s="33" t="n">
        <f t="shared" si="0"/>
        <v>9.3598997493734331</v>
      </c>
      <c r="G19" s="41" t="n">
        <v>168</v>
      </c>
      <c r="H19" s="43" t="n">
        <v>224491.61342499999</v>
      </c>
    </row>
    <row r="20" ht="12.75" customHeight="1">
      <c r="A20" s="45" t="s">
        <v>27</v>
      </c>
      <c r="B20" s="43" t="n">
        <v>2898</v>
      </c>
      <c r="C20" s="37" t="n">
        <v>6</v>
      </c>
      <c r="D20" s="37" t="n">
        <v>39249</v>
      </c>
      <c r="E20" s="38" t="n">
        <v>0.11624943079615332</v>
      </c>
      <c r="F20" s="33" t="n">
        <f t="shared" si="0"/>
        <v>13.543478260869565</v>
      </c>
      <c r="G20" s="41" t="n">
        <v>221</v>
      </c>
      <c r="H20" s="43" t="n">
        <v>152772.60615520363</v>
      </c>
    </row>
    <row r="21" ht="12.75" customHeight="1">
      <c r="A21" s="28" t="s">
        <v>28</v>
      </c>
      <c r="B21" s="43" t="n">
        <v>1354</v>
      </c>
      <c r="C21" s="2" t="n">
        <v>8</v>
      </c>
      <c r="D21" s="2" t="n">
        <v>17679</v>
      </c>
      <c r="E21" s="38" t="n">
        <v>0.45055168235012039</v>
      </c>
      <c r="F21" s="33" t="n">
        <f t="shared" si="0"/>
        <v>13.056868537666174</v>
      </c>
      <c r="G21" s="41" t="n">
        <v>81</v>
      </c>
      <c r="H21" s="43" t="n">
        <v>48442.668801234569</v>
      </c>
    </row>
    <row r="22" ht="12.75" customHeight="1">
      <c r="A22" s="45" t="s">
        <v>29</v>
      </c>
      <c r="B22" s="43" t="n">
        <v>2150</v>
      </c>
      <c r="C22" s="37" t="n">
        <v>2</v>
      </c>
      <c r="D22" s="37" t="n">
        <v>3865</v>
      </c>
      <c r="E22" s="38" t="n">
        <v>4.4558535643309777E-2</v>
      </c>
      <c r="F22" s="33" t="n">
        <f t="shared" si="0"/>
        <v>1.7976744186046512</v>
      </c>
      <c r="G22" s="41" t="n">
        <v>155</v>
      </c>
      <c r="H22" s="43" t="n">
        <v>55961.183443225811</v>
      </c>
    </row>
    <row r="23" ht="12.75" customHeight="1">
      <c r="A23" s="45" t="s">
        <v>30</v>
      </c>
      <c r="B23" s="43" t="n">
        <v>1480</v>
      </c>
      <c r="C23" s="37" t="n">
        <v>3</v>
      </c>
      <c r="D23" s="37" t="n">
        <v>2633</v>
      </c>
      <c r="E23" s="38" t="n">
        <v>2.3117103114294664E-2</v>
      </c>
      <c r="F23" s="33" t="n">
        <f t="shared" si="0"/>
        <v>1.779054054054054</v>
      </c>
      <c r="G23" s="41" t="n">
        <v>131</v>
      </c>
      <c r="H23" s="43" t="n">
        <v>86945.308596183211</v>
      </c>
    </row>
    <row r="24" ht="12.75" customHeight="1">
      <c r="A24" s="45" t="s">
        <v>31</v>
      </c>
      <c r="B24" s="43" t="n">
        <v>1377</v>
      </c>
      <c r="C24" s="37" t="n">
        <v>3</v>
      </c>
      <c r="D24" s="37" t="n">
        <v>9037</v>
      </c>
      <c r="E24" s="38" t="n">
        <v>0.14237456626203432</v>
      </c>
      <c r="F24" s="33" t="n">
        <f t="shared" si="0"/>
        <v>6.5628177196804645</v>
      </c>
      <c r="G24" s="41" t="n">
        <v>78</v>
      </c>
      <c r="H24" s="43" t="n">
        <v>81376.173709102542</v>
      </c>
    </row>
    <row r="25" ht="12.75" customHeight="1">
      <c r="A25" s="45" t="s">
        <v>32</v>
      </c>
      <c r="B25" s="43" t="n">
        <v>2807</v>
      </c>
      <c r="C25" s="37" t="n">
        <v>4</v>
      </c>
      <c r="D25" s="37" t="n">
        <v>14929</v>
      </c>
      <c r="E25" s="38" t="n">
        <v>5.984910292951514E-2</v>
      </c>
      <c r="F25" s="33" t="n">
        <f t="shared" si="0"/>
        <v>5.3184894905593163</v>
      </c>
      <c r="G25" s="41" t="n">
        <v>143</v>
      </c>
      <c r="H25" s="43" t="n">
        <v>174436.36794615388</v>
      </c>
    </row>
    <row r="26" ht="12.75" customHeight="1">
      <c r="A26" s="45" t="s">
        <v>33</v>
      </c>
      <c r="B26" s="43" t="n">
        <v>2038</v>
      </c>
      <c r="C26" s="37" t="n">
        <v>8</v>
      </c>
      <c r="D26" s="37" t="n">
        <v>8229</v>
      </c>
      <c r="E26" s="38" t="n">
        <v>0.14412538693236907</v>
      </c>
      <c r="F26" s="33" t="n">
        <f t="shared" si="0"/>
        <v>4.0377821393523066</v>
      </c>
      <c r="G26" s="41" t="n">
        <v>98</v>
      </c>
      <c r="H26" s="43" t="n">
        <v>58261.344196428581</v>
      </c>
    </row>
    <row r="27" ht="12.75" customHeight="1">
      <c r="A27" s="45" t="s">
        <v>34</v>
      </c>
      <c r="B27" s="43" t="n">
        <v>7132</v>
      </c>
      <c r="C27" s="37" t="n">
        <v>8</v>
      </c>
      <c r="D27" s="37" t="n">
        <v>27050</v>
      </c>
      <c r="E27" s="38" t="n">
        <v>6.0865073624737934E-2</v>
      </c>
      <c r="F27" s="33" t="n">
        <f t="shared" si="0"/>
        <v>3.7927650028042623</v>
      </c>
      <c r="G27" s="41" t="n">
        <v>266</v>
      </c>
      <c r="H27" s="43" t="n">
        <v>167077.31259849624</v>
      </c>
    </row>
    <row r="28" ht="12.75" customHeight="1">
      <c r="A28" s="45" t="s">
        <v>35</v>
      </c>
      <c r="B28" s="43" t="n">
        <v>8058</v>
      </c>
      <c r="C28" s="37" t="n">
        <v>9</v>
      </c>
      <c r="D28" s="37" t="n">
        <v>38674</v>
      </c>
      <c r="E28" s="38" t="n">
        <v>3.7802085764527565E-2</v>
      </c>
      <c r="F28" s="33" t="n">
        <f t="shared" si="0"/>
        <v>4.7994539587987095</v>
      </c>
      <c r="G28" s="41" t="n">
        <v>312</v>
      </c>
      <c r="H28" s="43" t="n">
        <v>327905.52610576921</v>
      </c>
    </row>
    <row r="29" ht="12.75" customHeight="1">
      <c r="A29" s="46" t="s">
        <v>36</v>
      </c>
      <c r="B29" s="44" t="n">
        <v>4228</v>
      </c>
      <c r="C29" s="39" t="n">
        <v>13</v>
      </c>
      <c r="D29" s="39" t="n">
        <v>72415</v>
      </c>
      <c r="E29" s="40" t="n">
        <v>0.2258159570933734</v>
      </c>
      <c r="F29" s="30" t="n">
        <f t="shared" si="0"/>
        <v>17.127483443708609</v>
      </c>
      <c r="G29" s="36" t="n">
        <v>153</v>
      </c>
      <c r="H29" s="44" t="n">
        <v>209595.75208366013</v>
      </c>
    </row>
    <row r="30" ht="12.75" customHeight="1">
      <c r="A30" s="51" t="s">
        <v>37</v>
      </c>
      <c r="B30" s="51"/>
      <c r="C30" s="51"/>
      <c r="D30" s="51"/>
      <c r="E30" s="51"/>
      <c r="F30" s="51"/>
      <c r="G30" s="51"/>
      <c r="H30" s="51"/>
    </row>
    <row r="31" ht="63.75" customHeight="1">
      <c r="A31" s="20" t="s">
        <v>57</v>
      </c>
      <c r="B31" s="20"/>
      <c r="C31" s="20"/>
      <c r="D31" s="20"/>
      <c r="E31" s="20"/>
      <c r="F31" s="20"/>
      <c r="G31" s="20"/>
      <c r="H31" s="20"/>
    </row>
  </sheetData>
  <mergeCells count="8">
    <mergeCell ref="A31:H31"/>
    <mergeCell ref="C3:F3"/>
    <mergeCell ref="G3:H3"/>
    <mergeCell ref="A3:A5"/>
    <mergeCell ref="B3:B5"/>
    <mergeCell ref="C4:C5"/>
    <mergeCell ref="G4:G5"/>
    <mergeCell ref="A30:H30"/>
  </mergeCells>
  <pageMargins left="0.7" right="0.7" top="0.78740157499999996" bottom="0.78740157499999996" header="0.3" footer="0.3"/>
  <pageSetup paperSize="9" orientation="portrait" horizontalDpi="0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24.44140625" hidden="0" customWidth="1"/>
    <col min="2" max="2" width="12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  <col min="8" max="8" width="12.6640625" hidden="0" customWidth="1"/>
    <col min="10" max="10" width="15.109375" hidden="0" customWidth="1"/>
  </cols>
  <sheetData>
    <row r="1" ht="12.75" customHeight="1">
      <c r="A1" s="1" t="s">
        <v>39</v>
      </c>
    </row>
    <row r="2" ht="12.75" customHeight="1">
      <c r="A2" s="21" t="s">
        <v>61</v>
      </c>
      <c r="B2" s="21"/>
      <c r="C2" s="21"/>
      <c r="D2" s="21"/>
      <c r="E2" s="21"/>
      <c r="F2" s="21"/>
      <c r="G2" s="22" t="s">
        <v>1</v>
      </c>
      <c r="H2" s="22"/>
    </row>
    <row r="3" ht="12.75" customHeight="1">
      <c r="A3" s="48" t="s">
        <v>2</v>
      </c>
      <c r="B3" s="48" t="s">
        <v>3</v>
      </c>
      <c r="C3" s="47" t="s">
        <v>41</v>
      </c>
      <c r="D3" s="26"/>
      <c r="E3" s="26"/>
      <c r="F3" s="14"/>
      <c r="G3" s="27" t="s">
        <v>67</v>
      </c>
      <c r="H3" s="29"/>
    </row>
    <row r="4" ht="24.75" customHeight="1">
      <c r="A4" s="49"/>
      <c r="B4" s="49"/>
      <c r="C4" s="23" t="s">
        <v>5</v>
      </c>
      <c r="D4" s="14" t="s">
        <v>6</v>
      </c>
      <c r="E4" s="15" t="s">
        <v>7</v>
      </c>
      <c r="F4" s="15" t="s">
        <v>58</v>
      </c>
      <c r="G4" s="15" t="s">
        <v>5</v>
      </c>
      <c r="H4" s="29" t="s">
        <v>59</v>
      </c>
    </row>
    <row r="5" ht="12.75" customHeight="1">
      <c r="A5" s="50"/>
      <c r="B5" s="50"/>
      <c r="C5" s="25"/>
      <c r="D5" s="17" t="s">
        <v>10</v>
      </c>
      <c r="E5" s="15" t="s">
        <v>11</v>
      </c>
      <c r="F5" s="15" t="s">
        <v>10</v>
      </c>
      <c r="G5" s="15"/>
      <c r="H5" s="27" t="s">
        <v>10</v>
      </c>
    </row>
    <row r="6" ht="12.75" customHeight="1">
      <c r="A6" s="42" t="s">
        <v>12</v>
      </c>
      <c r="B6" s="5" t="n">
        <f>SUM(B7:B29)</f>
        <v>56619</v>
      </c>
      <c r="C6" s="5" t="n">
        <v>151</v>
      </c>
      <c r="D6" s="6" t="n">
        <v>1042791</v>
      </c>
      <c r="E6" s="35" t="s">
        <v>60</v>
      </c>
      <c r="F6" s="12" t="n">
        <v>18.417686642293223</v>
      </c>
      <c r="G6" s="6" t="n">
        <v>2958</v>
      </c>
      <c r="H6" s="35" t="s">
        <v>60</v>
      </c>
    </row>
    <row r="7" ht="12.75" customHeight="1">
      <c r="A7" s="28" t="s">
        <v>14</v>
      </c>
      <c r="B7" s="1" t="n">
        <v>497</v>
      </c>
      <c r="C7" s="37" t="n">
        <v>3</v>
      </c>
      <c r="D7" s="37" t="n">
        <v>4393</v>
      </c>
      <c r="E7" s="38" t="n">
        <v>0.15308335095961825</v>
      </c>
      <c r="F7" s="33" t="n">
        <v>8.8390342052313891</v>
      </c>
      <c r="G7" s="41" t="n">
        <v>65</v>
      </c>
      <c r="H7" s="43" t="n">
        <v>44148.899903846162</v>
      </c>
    </row>
    <row r="8" ht="12.75" customHeight="1">
      <c r="A8" s="28" t="s">
        <v>15</v>
      </c>
      <c r="B8" s="2" t="n">
        <v>2559</v>
      </c>
      <c r="C8" s="37" t="n">
        <v>10</v>
      </c>
      <c r="D8" s="2" t="n">
        <v>340452</v>
      </c>
      <c r="E8" s="38" t="n">
        <v>1.769863956700956</v>
      </c>
      <c r="F8" s="33" t="n">
        <v>133.04103165298946</v>
      </c>
      <c r="G8" s="41" t="n">
        <v>135</v>
      </c>
      <c r="H8" s="43" t="n">
        <v>142489.29456518518</v>
      </c>
    </row>
    <row r="9" ht="12.75" customHeight="1">
      <c r="A9" s="28" t="s">
        <v>16</v>
      </c>
      <c r="B9" s="2" t="n">
        <v>2106</v>
      </c>
      <c r="C9" s="37" t="n">
        <v>8</v>
      </c>
      <c r="D9" s="37" t="n">
        <v>13233</v>
      </c>
      <c r="E9" s="38" t="n">
        <v>0.17886382251286376</v>
      </c>
      <c r="F9" s="33" t="n">
        <v>6.2834757834757831</v>
      </c>
      <c r="G9" s="41" t="n">
        <v>72</v>
      </c>
      <c r="H9" s="43" t="n">
        <v>102755.08153888889</v>
      </c>
    </row>
    <row r="10" ht="12.75" customHeight="1">
      <c r="A10" s="28" t="s">
        <v>17</v>
      </c>
      <c r="B10" s="1" t="n">
        <v>643</v>
      </c>
      <c r="C10" s="37" t="n">
        <v>2</v>
      </c>
      <c r="D10" s="37" t="n">
        <v>1052</v>
      </c>
      <c r="E10" s="38" t="n">
        <v>5.9260821295060204E-2</v>
      </c>
      <c r="F10" s="33" t="n">
        <v>1.6360808709175738</v>
      </c>
      <c r="G10" s="41" t="n">
        <v>64</v>
      </c>
      <c r="H10" s="43" t="n">
        <v>27737.550106093749</v>
      </c>
    </row>
    <row r="11" ht="12.75" customHeight="1">
      <c r="A11" s="28" t="s">
        <v>18</v>
      </c>
      <c r="B11" s="2" t="n">
        <v>1026</v>
      </c>
      <c r="C11" s="37" t="n">
        <v>9</v>
      </c>
      <c r="D11" s="37" t="n">
        <v>2481</v>
      </c>
      <c r="E11" s="38" t="n">
        <v>0.12334196010028427</v>
      </c>
      <c r="F11" s="33" t="n">
        <v>2.4181286549707601</v>
      </c>
      <c r="G11" s="41" t="n">
        <v>40</v>
      </c>
      <c r="H11" s="43" t="n">
        <v>50287.023126250002</v>
      </c>
    </row>
    <row r="12" ht="12.75" customHeight="1">
      <c r="A12" s="28" t="s">
        <v>19</v>
      </c>
      <c r="B12" s="1" t="n">
        <v>662</v>
      </c>
      <c r="C12" s="37" t="n">
        <v>4</v>
      </c>
      <c r="D12" s="37" t="n">
        <v>1362</v>
      </c>
      <c r="E12" s="38" t="n">
        <v>9.3757421036690672E-2</v>
      </c>
      <c r="F12" s="33" t="n">
        <v>2.0574018126888216</v>
      </c>
      <c r="G12" s="41" t="n">
        <v>50</v>
      </c>
      <c r="H12" s="43" t="n">
        <v>29053.700175200003</v>
      </c>
    </row>
    <row r="13" ht="12.75" customHeight="1">
      <c r="A13" s="28" t="s">
        <v>20</v>
      </c>
      <c r="B13" s="1" t="n">
        <v>580</v>
      </c>
      <c r="C13" s="37" t="n">
        <v>3</v>
      </c>
      <c r="D13" s="37" t="n">
        <v>722</v>
      </c>
      <c r="E13" s="38" t="n">
        <v>4.4985090734837828E-2</v>
      </c>
      <c r="F13" s="33" t="n">
        <v>1.2448275862068965</v>
      </c>
      <c r="G13" s="41" t="n">
        <v>67</v>
      </c>
      <c r="H13" s="43" t="n">
        <v>23954.868661940298</v>
      </c>
    </row>
    <row r="14" ht="12.75" customHeight="1">
      <c r="A14" s="28" t="s">
        <v>21</v>
      </c>
      <c r="B14" s="1" t="n">
        <v>454</v>
      </c>
      <c r="C14" s="37" t="n">
        <v>3</v>
      </c>
      <c r="D14" s="37" t="n">
        <v>2108</v>
      </c>
      <c r="E14" s="38" t="n">
        <v>0.1934005660614378</v>
      </c>
      <c r="F14" s="33" t="n">
        <v>4.643171806167401</v>
      </c>
      <c r="G14" s="41" t="n">
        <v>41</v>
      </c>
      <c r="H14" s="43" t="n">
        <v>26584.531365853662</v>
      </c>
    </row>
    <row r="15" ht="12.75" customHeight="1">
      <c r="A15" s="28" t="s">
        <v>22</v>
      </c>
      <c r="B15" s="1" t="n">
        <v>869</v>
      </c>
      <c r="C15" s="37" t="n">
        <v>2</v>
      </c>
      <c r="D15" s="37" t="n">
        <v>1324</v>
      </c>
      <c r="E15" s="38" t="n">
        <v>4.4618204239289604E-2</v>
      </c>
      <c r="F15" s="33" t="n">
        <v>1.5235903337169161</v>
      </c>
      <c r="G15" s="41" t="n">
        <v>88</v>
      </c>
      <c r="H15" s="43" t="n">
        <v>33720.439452840903</v>
      </c>
    </row>
    <row r="16" ht="12.75" customHeight="1">
      <c r="A16" s="28" t="s">
        <v>23</v>
      </c>
      <c r="B16" s="2" t="n">
        <v>5613</v>
      </c>
      <c r="C16" s="37" t="n">
        <v>16</v>
      </c>
      <c r="D16" s="37" t="n">
        <v>375016</v>
      </c>
      <c r="E16" s="38" t="n">
        <v>1.1784107600020681</v>
      </c>
      <c r="F16" s="33" t="n">
        <v>66.81204347051488</v>
      </c>
      <c r="G16" s="41" t="n">
        <v>168</v>
      </c>
      <c r="H16" s="43" t="n">
        <v>189427.84392380953</v>
      </c>
    </row>
    <row r="17" ht="12.75" customHeight="1">
      <c r="A17" s="28" t="s">
        <v>24</v>
      </c>
      <c r="B17" s="2" t="n">
        <v>3682</v>
      </c>
      <c r="C17" s="37" t="n">
        <v>12</v>
      </c>
      <c r="D17" s="37" t="n">
        <v>22630</v>
      </c>
      <c r="E17" s="38" t="n">
        <v>9.7312865151756203E-2</v>
      </c>
      <c r="F17" s="33" t="n">
        <v>6.1461162411732753</v>
      </c>
      <c r="G17" s="41" t="n">
        <v>167</v>
      </c>
      <c r="H17" s="43" t="n">
        <v>139250.83988083832</v>
      </c>
    </row>
    <row r="18" ht="12.75" customHeight="1">
      <c r="A18" s="28" t="s">
        <v>25</v>
      </c>
      <c r="B18" s="2" t="n">
        <v>2410</v>
      </c>
      <c r="C18" s="2" t="n">
        <v>13</v>
      </c>
      <c r="D18" s="2" t="n">
        <v>25081</v>
      </c>
      <c r="E18" s="38" t="n">
        <v>0.30952337641918443</v>
      </c>
      <c r="F18" s="33" t="n">
        <v>10.407053941908714</v>
      </c>
      <c r="G18" s="41" t="n">
        <v>195</v>
      </c>
      <c r="H18" s="43" t="n">
        <v>41554.377672051283</v>
      </c>
    </row>
    <row r="19" ht="12.75" customHeight="1">
      <c r="A19" s="28" t="s">
        <v>26</v>
      </c>
      <c r="B19" s="2" t="n">
        <v>1983</v>
      </c>
      <c r="C19" s="37" t="n">
        <v>2</v>
      </c>
      <c r="D19" s="37" t="n">
        <v>18673</v>
      </c>
      <c r="E19" s="38" t="n">
        <v>4.9511341572206671E-2</v>
      </c>
      <c r="F19" s="33" t="n">
        <v>9.4165405950579935</v>
      </c>
      <c r="G19" s="41" t="n">
        <v>168</v>
      </c>
      <c r="H19" s="43" t="n">
        <v>224491.61342499999</v>
      </c>
    </row>
    <row r="20" ht="12.75" customHeight="1">
      <c r="A20" s="28" t="s">
        <v>27</v>
      </c>
      <c r="B20" s="2" t="n">
        <v>2891</v>
      </c>
      <c r="C20" s="37" t="n">
        <v>6</v>
      </c>
      <c r="D20" s="37" t="n">
        <v>39249</v>
      </c>
      <c r="E20" s="38" t="n">
        <v>0.11624943079615332</v>
      </c>
      <c r="F20" s="33" t="n">
        <v>13.576271186440678</v>
      </c>
      <c r="G20" s="41" t="n">
        <v>221</v>
      </c>
      <c r="H20" s="43" t="n">
        <v>152772.60615520363</v>
      </c>
    </row>
    <row r="21" ht="12.75" customHeight="1">
      <c r="A21" s="28" t="s">
        <v>28</v>
      </c>
      <c r="B21" s="2" t="n">
        <v>1384</v>
      </c>
      <c r="C21" s="2" t="n">
        <v>8</v>
      </c>
      <c r="D21" s="2" t="n">
        <v>17679</v>
      </c>
      <c r="E21" s="38" t="n">
        <v>0.45055168235012039</v>
      </c>
      <c r="F21" s="33" t="n">
        <v>12.773843930635838</v>
      </c>
      <c r="G21" s="41" t="n">
        <v>81</v>
      </c>
      <c r="H21" s="43" t="n">
        <v>48442.668801234569</v>
      </c>
    </row>
    <row r="22" ht="12.75" customHeight="1">
      <c r="A22" s="28" t="s">
        <v>29</v>
      </c>
      <c r="B22" s="2" t="n">
        <v>2138</v>
      </c>
      <c r="C22" s="37" t="n">
        <v>2</v>
      </c>
      <c r="D22" s="37" t="n">
        <v>3865</v>
      </c>
      <c r="E22" s="38" t="n">
        <v>4.4558535643309777E-2</v>
      </c>
      <c r="F22" s="33" t="n">
        <v>1.8077642656688493</v>
      </c>
      <c r="G22" s="41" t="n">
        <v>155</v>
      </c>
      <c r="H22" s="43" t="n">
        <v>55961.183443225811</v>
      </c>
    </row>
    <row r="23" ht="12.75" customHeight="1">
      <c r="A23" s="28" t="s">
        <v>30</v>
      </c>
      <c r="B23" s="2" t="n">
        <v>1463</v>
      </c>
      <c r="C23" s="37" t="n">
        <v>3</v>
      </c>
      <c r="D23" s="37" t="n">
        <v>2633</v>
      </c>
      <c r="E23" s="38" t="n">
        <v>2.3117103114294664E-2</v>
      </c>
      <c r="F23" s="33" t="n">
        <v>1.7997265892002734</v>
      </c>
      <c r="G23" s="41" t="n">
        <v>131</v>
      </c>
      <c r="H23" s="43" t="n">
        <v>86945.308596183211</v>
      </c>
    </row>
    <row r="24" ht="12.75" customHeight="1">
      <c r="A24" s="28" t="s">
        <v>31</v>
      </c>
      <c r="B24" s="2" t="n">
        <v>1368</v>
      </c>
      <c r="C24" s="37" t="n">
        <v>3</v>
      </c>
      <c r="D24" s="37" t="n">
        <v>9037</v>
      </c>
      <c r="E24" s="38" t="n">
        <v>0.14237456626203432</v>
      </c>
      <c r="F24" s="33" t="n">
        <v>6.605994152046784</v>
      </c>
      <c r="G24" s="41" t="n">
        <v>78</v>
      </c>
      <c r="H24" s="43" t="n">
        <v>81376.173709102542</v>
      </c>
    </row>
    <row r="25" ht="12.75" customHeight="1">
      <c r="A25" s="28" t="s">
        <v>32</v>
      </c>
      <c r="B25" s="2" t="n">
        <v>2803</v>
      </c>
      <c r="C25" s="37" t="n">
        <v>4</v>
      </c>
      <c r="D25" s="37" t="n">
        <v>14929</v>
      </c>
      <c r="E25" s="38" t="n">
        <v>5.984910292951514E-2</v>
      </c>
      <c r="F25" s="33" t="n">
        <v>5.3260792008562259</v>
      </c>
      <c r="G25" s="41" t="n">
        <v>143</v>
      </c>
      <c r="H25" s="43" t="n">
        <v>174436.36794615388</v>
      </c>
    </row>
    <row r="26" ht="12.75" customHeight="1">
      <c r="A26" s="28" t="s">
        <v>33</v>
      </c>
      <c r="B26" s="2" t="n">
        <v>2027</v>
      </c>
      <c r="C26" s="37" t="n">
        <v>8</v>
      </c>
      <c r="D26" s="37" t="n">
        <v>8229</v>
      </c>
      <c r="E26" s="38" t="n">
        <v>0.14412538693236907</v>
      </c>
      <c r="F26" s="33" t="n">
        <v>4.0596941292550568</v>
      </c>
      <c r="G26" s="41" t="n">
        <v>98</v>
      </c>
      <c r="H26" s="43" t="n">
        <v>58261.344196428581</v>
      </c>
    </row>
    <row r="27" ht="12.75" customHeight="1">
      <c r="A27" s="28" t="s">
        <v>34</v>
      </c>
      <c r="B27" s="2" t="n">
        <v>7095</v>
      </c>
      <c r="C27" s="37" t="n">
        <v>8</v>
      </c>
      <c r="D27" s="37" t="n">
        <v>27050</v>
      </c>
      <c r="E27" s="38" t="n">
        <v>6.0865073624737934E-2</v>
      </c>
      <c r="F27" s="33" t="n">
        <v>3.8125440451021846</v>
      </c>
      <c r="G27" s="41" t="n">
        <v>266</v>
      </c>
      <c r="H27" s="43" t="n">
        <v>167077.31259849624</v>
      </c>
    </row>
    <row r="28" ht="12.75" customHeight="1">
      <c r="A28" s="28" t="s">
        <v>35</v>
      </c>
      <c r="B28" s="2" t="n">
        <v>8125</v>
      </c>
      <c r="C28" s="37" t="n">
        <v>9</v>
      </c>
      <c r="D28" s="37" t="n">
        <v>38674</v>
      </c>
      <c r="E28" s="38" t="n">
        <v>3.7802085764527565E-2</v>
      </c>
      <c r="F28" s="33" t="n">
        <v>4.7598769230769227</v>
      </c>
      <c r="G28" s="41" t="n">
        <v>312</v>
      </c>
      <c r="H28" s="43" t="n">
        <v>327905.52610576921</v>
      </c>
    </row>
    <row r="29" ht="12.75" customHeight="1">
      <c r="A29" s="7" t="s">
        <v>36</v>
      </c>
      <c r="B29" s="3" t="n">
        <v>4241</v>
      </c>
      <c r="C29" s="39" t="n">
        <v>13</v>
      </c>
      <c r="D29" s="39" t="n">
        <v>72919</v>
      </c>
      <c r="E29" s="40" t="n">
        <v>0.22738760996052881</v>
      </c>
      <c r="F29" s="30" t="n">
        <v>17.193822211742514</v>
      </c>
      <c r="G29" s="36" t="n">
        <v>153</v>
      </c>
      <c r="H29" s="44" t="n">
        <v>209595.75208366013</v>
      </c>
    </row>
    <row r="30" ht="12.75" customHeight="1">
      <c r="A30" s="18" t="s">
        <v>37</v>
      </c>
      <c r="B30" s="18"/>
      <c r="C30" s="18"/>
      <c r="D30" s="18"/>
      <c r="E30" s="18"/>
      <c r="F30" s="18"/>
      <c r="G30" s="18"/>
      <c r="H30" s="18"/>
    </row>
    <row r="31" ht="61.5" customHeight="1">
      <c r="A31" s="20" t="s">
        <v>62</v>
      </c>
      <c r="B31" s="20"/>
      <c r="C31" s="20"/>
      <c r="D31" s="20"/>
      <c r="E31" s="20"/>
      <c r="F31" s="20"/>
      <c r="G31" s="20"/>
      <c r="H31" s="20"/>
    </row>
    <row r="32" ht="12.75" customHeight="1">
      <c r="A32" s="22"/>
      <c r="B32" s="22"/>
      <c r="C32" s="22"/>
      <c r="D32" s="22"/>
      <c r="E32" s="22"/>
      <c r="F32" s="22"/>
      <c r="G32" s="22"/>
      <c r="H32" s="22"/>
    </row>
  </sheetData>
  <mergeCells count="11">
    <mergeCell ref="A30:H30"/>
    <mergeCell ref="A31:H31"/>
    <mergeCell ref="A32:H32"/>
    <mergeCell ref="A2:F2"/>
    <mergeCell ref="G2:H2"/>
    <mergeCell ref="A3:A5"/>
    <mergeCell ref="B3:B5"/>
    <mergeCell ref="C3:F3"/>
    <mergeCell ref="G3:H3"/>
    <mergeCell ref="C4:C5"/>
    <mergeCell ref="G4:G5"/>
  </mergeCells>
  <pageMargins left="0" right="0" top="0.98425196850393704" bottom="0.98425196850393704" header="0.51181102362204722" footer="0.51181102362204722"/>
  <pageSetup paperSize="9" scale="96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24.44140625" hidden="0" customWidth="1"/>
    <col min="2" max="2" width="12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  <col min="8" max="8" width="12.6640625" hidden="0" customWidth="1"/>
    <col min="10" max="10" width="15.109375" hidden="0" customWidth="1"/>
  </cols>
  <sheetData>
    <row r="1" ht="12.75" customHeight="1">
      <c r="A1" s="1" t="s">
        <v>39</v>
      </c>
    </row>
    <row r="2" ht="12.75" customHeight="1">
      <c r="A2" s="21" t="s">
        <v>63</v>
      </c>
      <c r="B2" s="21"/>
      <c r="C2" s="21"/>
      <c r="D2" s="21"/>
      <c r="E2" s="21"/>
      <c r="F2" s="21"/>
      <c r="G2" s="22" t="s">
        <v>1</v>
      </c>
      <c r="H2" s="22"/>
    </row>
    <row r="3" ht="12.75" customHeight="1">
      <c r="A3" s="48" t="s">
        <v>2</v>
      </c>
      <c r="B3" s="48" t="s">
        <v>3</v>
      </c>
      <c r="C3" s="47" t="s">
        <v>41</v>
      </c>
      <c r="D3" s="26"/>
      <c r="E3" s="26"/>
      <c r="F3" s="14"/>
      <c r="G3" s="27" t="s">
        <v>67</v>
      </c>
      <c r="H3" s="29"/>
    </row>
    <row r="4" ht="24.75" customHeight="1">
      <c r="A4" s="49"/>
      <c r="B4" s="49"/>
      <c r="C4" s="23" t="s">
        <v>5</v>
      </c>
      <c r="D4" s="14" t="s">
        <v>6</v>
      </c>
      <c r="E4" s="15" t="s">
        <v>7</v>
      </c>
      <c r="F4" s="15" t="s">
        <v>58</v>
      </c>
      <c r="G4" s="15" t="s">
        <v>5</v>
      </c>
      <c r="H4" s="29" t="s">
        <v>59</v>
      </c>
    </row>
    <row r="5" ht="12.75" customHeight="1">
      <c r="A5" s="50"/>
      <c r="B5" s="50"/>
      <c r="C5" s="25"/>
      <c r="D5" s="17" t="s">
        <v>10</v>
      </c>
      <c r="E5" s="15" t="s">
        <v>11</v>
      </c>
      <c r="F5" s="15" t="s">
        <v>10</v>
      </c>
      <c r="G5" s="15"/>
      <c r="H5" s="27" t="s">
        <v>10</v>
      </c>
    </row>
    <row r="6" ht="12.75" customHeight="1">
      <c r="A6" s="42" t="s">
        <v>12</v>
      </c>
      <c r="B6" s="5" t="n">
        <v>61861</v>
      </c>
      <c r="C6" s="5" t="n">
        <v>152</v>
      </c>
      <c r="D6" s="6" t="n">
        <v>1302056</v>
      </c>
      <c r="E6" s="35" t="s">
        <v>64</v>
      </c>
      <c r="F6" s="12" t="n">
        <v>21.048091689432759</v>
      </c>
      <c r="G6" s="6" t="n">
        <v>2992</v>
      </c>
      <c r="H6" s="35" t="s">
        <v>64</v>
      </c>
    </row>
    <row r="7" ht="12.75" customHeight="1">
      <c r="A7" s="28" t="s">
        <v>14</v>
      </c>
      <c r="B7" s="2" t="n">
        <v>528</v>
      </c>
      <c r="C7" s="37" t="n">
        <v>3</v>
      </c>
      <c r="D7" s="37" t="n">
        <v>4393</v>
      </c>
      <c r="E7" s="38" t="n">
        <v>0.15312801512332916</v>
      </c>
      <c r="F7" s="33" t="n">
        <v>8.3200757575757578</v>
      </c>
      <c r="G7" s="41" t="n">
        <v>65</v>
      </c>
      <c r="H7" s="43" t="n">
        <v>44136.022614923073</v>
      </c>
    </row>
    <row r="8" ht="12.75" customHeight="1">
      <c r="A8" s="28" t="s">
        <v>15</v>
      </c>
      <c r="B8" s="2" t="n">
        <v>2786</v>
      </c>
      <c r="C8" s="37" t="n">
        <v>11</v>
      </c>
      <c r="D8" s="2" t="n">
        <v>368799</v>
      </c>
      <c r="E8" s="38" t="n">
        <v>1.9166367765198904</v>
      </c>
      <c r="F8" s="33" t="n">
        <v>132.37580760947594</v>
      </c>
      <c r="G8" s="41" t="n">
        <v>143</v>
      </c>
      <c r="H8" s="43" t="n">
        <v>134559.34987832169</v>
      </c>
    </row>
    <row r="9" ht="12.75" customHeight="1">
      <c r="A9" s="28" t="s">
        <v>16</v>
      </c>
      <c r="B9" s="2" t="n">
        <v>2304</v>
      </c>
      <c r="C9" s="37" t="n">
        <v>8</v>
      </c>
      <c r="D9" s="37" t="n">
        <v>13233</v>
      </c>
      <c r="E9" s="38" t="n">
        <v>0.17887973470487556</v>
      </c>
      <c r="F9" s="33" t="n">
        <v>5.743489583333333</v>
      </c>
      <c r="G9" s="41" t="n">
        <v>73</v>
      </c>
      <c r="H9" s="43" t="n">
        <v>101338.46234835617</v>
      </c>
    </row>
    <row r="10" ht="12.75" customHeight="1">
      <c r="A10" s="28" t="s">
        <v>17</v>
      </c>
      <c r="B10" s="2" t="n">
        <v>692</v>
      </c>
      <c r="C10" s="37" t="n">
        <v>2</v>
      </c>
      <c r="D10" s="37" t="n">
        <v>1052</v>
      </c>
      <c r="E10" s="38" t="n">
        <v>5.9261273255592037E-2</v>
      </c>
      <c r="F10" s="33" t="n">
        <v>1.5202312138728324</v>
      </c>
      <c r="G10" s="41" t="n">
        <v>64</v>
      </c>
      <c r="H10" s="43" t="n">
        <v>27737.338563593748</v>
      </c>
    </row>
    <row r="11" ht="12.75" customHeight="1">
      <c r="A11" s="28" t="s">
        <v>18</v>
      </c>
      <c r="B11" s="2" t="n">
        <v>1134</v>
      </c>
      <c r="C11" s="37" t="n">
        <v>9</v>
      </c>
      <c r="D11" s="37" t="n">
        <v>2481</v>
      </c>
      <c r="E11" s="38" t="n">
        <v>0.12333228582526978</v>
      </c>
      <c r="F11" s="33" t="n">
        <v>2.1878306878306879</v>
      </c>
      <c r="G11" s="41" t="n">
        <v>40</v>
      </c>
      <c r="H11" s="43" t="n">
        <v>50290.967677249995</v>
      </c>
    </row>
    <row r="12" ht="12.75" customHeight="1">
      <c r="A12" s="28" t="s">
        <v>19</v>
      </c>
      <c r="B12" s="2" t="n">
        <v>741</v>
      </c>
      <c r="C12" s="37" t="n">
        <v>4</v>
      </c>
      <c r="D12" s="37" t="n">
        <v>1362</v>
      </c>
      <c r="E12" s="38" t="n">
        <v>9.3602760823838144E-2</v>
      </c>
      <c r="F12" s="33" t="n">
        <v>1.8380566801619433</v>
      </c>
      <c r="G12" s="41" t="n">
        <v>50</v>
      </c>
      <c r="H12" s="43" t="n">
        <v>29101.705719199999</v>
      </c>
    </row>
    <row r="13" ht="12.75" customHeight="1">
      <c r="A13" s="28" t="s">
        <v>20</v>
      </c>
      <c r="B13" s="2" t="n">
        <v>659</v>
      </c>
      <c r="C13" s="37" t="n">
        <v>3</v>
      </c>
      <c r="D13" s="37" t="n">
        <v>722</v>
      </c>
      <c r="E13" s="38" t="n">
        <v>4.4893590496458136E-2</v>
      </c>
      <c r="F13" s="33" t="n">
        <v>1.0955993930197268</v>
      </c>
      <c r="G13" s="41" t="n">
        <v>70</v>
      </c>
      <c r="H13" s="43" t="n">
        <v>22974.962795857144</v>
      </c>
    </row>
    <row r="14" ht="12.75" customHeight="1">
      <c r="A14" s="28" t="s">
        <v>21</v>
      </c>
      <c r="B14" s="2" t="n">
        <v>476</v>
      </c>
      <c r="C14" s="37" t="n">
        <v>3</v>
      </c>
      <c r="D14" s="37" t="n">
        <v>2108</v>
      </c>
      <c r="E14" s="38" t="n">
        <v>0.19340412609728186</v>
      </c>
      <c r="F14" s="33" t="n">
        <v>4.4285714285714288</v>
      </c>
      <c r="G14" s="41" t="n">
        <v>41</v>
      </c>
      <c r="H14" s="43" t="n">
        <v>26584.042018048782</v>
      </c>
    </row>
    <row r="15" ht="12.75" customHeight="1">
      <c r="A15" s="28" t="s">
        <v>22</v>
      </c>
      <c r="B15" s="2" t="n">
        <v>937</v>
      </c>
      <c r="C15" s="37" t="n">
        <v>2</v>
      </c>
      <c r="D15" s="37" t="n">
        <v>1324</v>
      </c>
      <c r="E15" s="38" t="n">
        <v>4.4619155992295885E-2</v>
      </c>
      <c r="F15" s="33" t="n">
        <v>1.4130202774813234</v>
      </c>
      <c r="G15" s="41" t="n">
        <v>89</v>
      </c>
      <c r="H15" s="43" t="n">
        <v>33340.846915505615</v>
      </c>
    </row>
    <row r="16" ht="12.75" customHeight="1">
      <c r="A16" s="28" t="s">
        <v>23</v>
      </c>
      <c r="B16" s="2" t="n">
        <v>6108</v>
      </c>
      <c r="C16" s="37" t="n">
        <v>16</v>
      </c>
      <c r="D16" s="37" t="n">
        <v>375015</v>
      </c>
      <c r="E16" s="38" t="n">
        <v>1.1784680662859248</v>
      </c>
      <c r="F16" s="33" t="n">
        <v>61.397347740667975</v>
      </c>
      <c r="G16" s="41" t="n">
        <v>171</v>
      </c>
      <c r="H16" s="43" t="n">
        <v>186095.00233216374</v>
      </c>
    </row>
    <row r="17" ht="12.75" customHeight="1">
      <c r="A17" s="28" t="s">
        <v>24</v>
      </c>
      <c r="B17" s="2" t="n">
        <v>3997</v>
      </c>
      <c r="C17" s="37" t="n">
        <v>12</v>
      </c>
      <c r="D17" s="37" t="n">
        <v>34797</v>
      </c>
      <c r="E17" s="38" t="n">
        <v>0.14962352243466692</v>
      </c>
      <c r="F17" s="33" t="n">
        <v>8.7057793345008765</v>
      </c>
      <c r="G17" s="41" t="n">
        <v>167</v>
      </c>
      <c r="H17" s="43" t="n">
        <v>139259.70066107786</v>
      </c>
    </row>
    <row r="18" ht="12.75" customHeight="1">
      <c r="A18" s="28" t="s">
        <v>25</v>
      </c>
      <c r="B18" s="2" t="n">
        <v>2618</v>
      </c>
      <c r="C18" s="2" t="n">
        <v>13</v>
      </c>
      <c r="D18" s="2" t="n">
        <v>25081</v>
      </c>
      <c r="E18" s="38" t="n">
        <v>0.3095164680128934</v>
      </c>
      <c r="F18" s="33" t="n">
        <v>9.5802139037433154</v>
      </c>
      <c r="G18" s="41" t="n">
        <v>195</v>
      </c>
      <c r="H18" s="43" t="n">
        <v>41555.305165589743</v>
      </c>
    </row>
    <row r="19" ht="12.75" customHeight="1">
      <c r="A19" s="28" t="s">
        <v>26</v>
      </c>
      <c r="B19" s="2" t="n">
        <v>2185</v>
      </c>
      <c r="C19" s="37" t="n">
        <v>2</v>
      </c>
      <c r="D19" s="37" t="n">
        <v>18673</v>
      </c>
      <c r="E19" s="38" t="n">
        <v>4.9511141543319315E-2</v>
      </c>
      <c r="F19" s="33" t="n">
        <v>8.5459954233409618</v>
      </c>
      <c r="G19" s="41" t="n">
        <v>169</v>
      </c>
      <c r="H19" s="43" t="n">
        <v>223164.16227988168</v>
      </c>
    </row>
    <row r="20" ht="12.75" customHeight="1">
      <c r="A20" s="28" t="s">
        <v>27</v>
      </c>
      <c r="B20" s="2" t="n">
        <v>3198</v>
      </c>
      <c r="C20" s="37" t="n">
        <v>6</v>
      </c>
      <c r="D20" s="37" t="n">
        <v>40561</v>
      </c>
      <c r="E20" s="38" t="n">
        <v>0.12013491174864557</v>
      </c>
      <c r="F20" s="33" t="n">
        <v>12.683239524702939</v>
      </c>
      <c r="G20" s="41" t="n">
        <v>221</v>
      </c>
      <c r="H20" s="43" t="n">
        <v>152773.18972488688</v>
      </c>
    </row>
    <row r="21" ht="12.75" customHeight="1">
      <c r="A21" s="28" t="s">
        <v>28</v>
      </c>
      <c r="B21" s="2" t="n">
        <v>1527</v>
      </c>
      <c r="C21" s="2" t="n">
        <v>8</v>
      </c>
      <c r="D21" s="2" t="n">
        <v>116939</v>
      </c>
      <c r="E21" s="38" t="n">
        <v>2.9848764272243136</v>
      </c>
      <c r="F21" s="33" t="n">
        <v>76.580877537655539</v>
      </c>
      <c r="G21" s="41" t="n">
        <v>82</v>
      </c>
      <c r="H21" s="43" t="n">
        <v>47777.032001951222</v>
      </c>
    </row>
    <row r="22" ht="12.75" customHeight="1">
      <c r="A22" s="28" t="s">
        <v>29</v>
      </c>
      <c r="B22" s="2" t="n">
        <v>2320</v>
      </c>
      <c r="C22" s="37" t="n">
        <v>2</v>
      </c>
      <c r="D22" s="37" t="n">
        <v>3865</v>
      </c>
      <c r="E22" s="38" t="n">
        <v>4.4561401707498553E-2</v>
      </c>
      <c r="F22" s="33" t="n">
        <v>1.665948275862069</v>
      </c>
      <c r="G22" s="41" t="n">
        <v>162</v>
      </c>
      <c r="H22" s="43" t="n">
        <v>53539.663873148151</v>
      </c>
    </row>
    <row r="23" ht="12.75" customHeight="1">
      <c r="A23" s="28" t="s">
        <v>30</v>
      </c>
      <c r="B23" s="2" t="n">
        <v>1609</v>
      </c>
      <c r="C23" s="37" t="n">
        <v>3</v>
      </c>
      <c r="D23" s="37" t="n">
        <v>2633</v>
      </c>
      <c r="E23" s="38" t="n">
        <v>2.3114760851384392E-2</v>
      </c>
      <c r="F23" s="33" t="n">
        <v>1.6364201367308888</v>
      </c>
      <c r="G23" s="41" t="n">
        <v>132</v>
      </c>
      <c r="H23" s="43" t="n">
        <v>86295.375605303023</v>
      </c>
    </row>
    <row r="24" ht="12.75" customHeight="1">
      <c r="A24" s="28" t="s">
        <v>31</v>
      </c>
      <c r="B24" s="2" t="n">
        <v>1480</v>
      </c>
      <c r="C24" s="37" t="n">
        <v>3</v>
      </c>
      <c r="D24" s="37" t="n">
        <v>9037</v>
      </c>
      <c r="E24" s="38" t="n">
        <v>0.14238069270927897</v>
      </c>
      <c r="F24" s="33" t="n">
        <v>6.1060810810810811</v>
      </c>
      <c r="G24" s="41" t="n">
        <v>81</v>
      </c>
      <c r="H24" s="43" t="n">
        <v>78358.869529012343</v>
      </c>
    </row>
    <row r="25" ht="12.75" customHeight="1">
      <c r="A25" s="28" t="s">
        <v>32</v>
      </c>
      <c r="B25" s="2" t="n">
        <v>3035</v>
      </c>
      <c r="C25" s="37" t="n">
        <v>4</v>
      </c>
      <c r="D25" s="37" t="n">
        <v>61295</v>
      </c>
      <c r="E25" s="38" t="n">
        <v>0.24572768029145214</v>
      </c>
      <c r="F25" s="33" t="n">
        <v>20.196046128500825</v>
      </c>
      <c r="G25" s="41" t="n">
        <v>148</v>
      </c>
      <c r="H25" s="43" t="n">
        <v>168542.43075675677</v>
      </c>
    </row>
    <row r="26" ht="12.75" customHeight="1">
      <c r="A26" s="28" t="s">
        <v>33</v>
      </c>
      <c r="B26" s="2" t="n">
        <v>2189</v>
      </c>
      <c r="C26" s="37" t="n">
        <v>8</v>
      </c>
      <c r="D26" s="37" t="n">
        <v>9736</v>
      </c>
      <c r="E26" s="38" t="n">
        <v>0.17049345391973122</v>
      </c>
      <c r="F26" s="33" t="n">
        <v>4.4476930105070807</v>
      </c>
      <c r="G26" s="41" t="n">
        <v>100</v>
      </c>
      <c r="H26" s="43" t="n">
        <v>57104.831746699994</v>
      </c>
    </row>
    <row r="27" ht="12.75" customHeight="1">
      <c r="A27" s="28" t="s">
        <v>34</v>
      </c>
      <c r="B27" s="2" t="n">
        <v>7743</v>
      </c>
      <c r="C27" s="37" t="n">
        <v>8</v>
      </c>
      <c r="D27" s="37" t="n">
        <v>26890</v>
      </c>
      <c r="E27" s="38" t="n">
        <v>6.0504202340186622E-2</v>
      </c>
      <c r="F27" s="33" t="n">
        <v>3.4728141547203926</v>
      </c>
      <c r="G27" s="41" t="n">
        <v>273</v>
      </c>
      <c r="H27" s="43" t="n">
        <v>162795.58227106227</v>
      </c>
    </row>
    <row r="28" ht="12.75" customHeight="1">
      <c r="A28" s="28" t="s">
        <v>35</v>
      </c>
      <c r="B28" s="2" t="n">
        <v>9003</v>
      </c>
      <c r="C28" s="37" t="n">
        <v>9</v>
      </c>
      <c r="D28" s="37" t="n">
        <v>109141</v>
      </c>
      <c r="E28" s="38" t="n">
        <v>0.10668776738081313</v>
      </c>
      <c r="F28" s="33" t="n">
        <v>12.122736865489282</v>
      </c>
      <c r="G28" s="41" t="n">
        <v>315</v>
      </c>
      <c r="H28" s="43" t="n">
        <v>324760.16096825397</v>
      </c>
    </row>
    <row r="29" ht="12.75" customHeight="1">
      <c r="A29" s="7" t="s">
        <v>36</v>
      </c>
      <c r="B29" s="3" t="n">
        <v>4592</v>
      </c>
      <c r="C29" s="39" t="n">
        <v>13</v>
      </c>
      <c r="D29" s="39" t="n">
        <v>72919</v>
      </c>
      <c r="E29" s="40" t="n">
        <v>0.22739067125303264</v>
      </c>
      <c r="F29" s="30" t="n">
        <v>15.879573170731707</v>
      </c>
      <c r="G29" s="36" t="n">
        <v>141</v>
      </c>
      <c r="H29" s="44" t="n">
        <v>227430.62655957448</v>
      </c>
    </row>
    <row r="30" ht="12.75" customHeight="1">
      <c r="A30" s="18" t="s">
        <v>37</v>
      </c>
      <c r="B30" s="18"/>
      <c r="C30" s="18"/>
      <c r="D30" s="18"/>
      <c r="E30" s="18"/>
      <c r="F30" s="18"/>
      <c r="G30" s="18"/>
      <c r="H30" s="18"/>
    </row>
    <row r="31" ht="63" customHeight="1">
      <c r="A31" s="20" t="s">
        <v>62</v>
      </c>
      <c r="B31" s="20"/>
      <c r="C31" s="20"/>
      <c r="D31" s="20"/>
      <c r="E31" s="20"/>
      <c r="F31" s="20"/>
      <c r="G31" s="20"/>
      <c r="H31" s="20"/>
    </row>
    <row r="32" ht="12.75" customHeight="1">
      <c r="A32" s="22"/>
      <c r="B32" s="22"/>
      <c r="C32" s="22"/>
      <c r="D32" s="22"/>
      <c r="E32" s="22"/>
      <c r="F32" s="22"/>
      <c r="G32" s="22"/>
      <c r="H32" s="22"/>
    </row>
  </sheetData>
  <mergeCells count="11">
    <mergeCell ref="A30:H30"/>
    <mergeCell ref="A31:H31"/>
    <mergeCell ref="A32:H32"/>
    <mergeCell ref="A2:F2"/>
    <mergeCell ref="G2:H2"/>
    <mergeCell ref="A3:A5"/>
    <mergeCell ref="B3:B5"/>
    <mergeCell ref="C3:F3"/>
    <mergeCell ref="G3:H3"/>
    <mergeCell ref="C4:C5"/>
    <mergeCell ref="G4:G5"/>
  </mergeCells>
  <pageMargins left="0" right="0" top="0.98425196850393704" bottom="0.98425196850393704" header="0.51181102362204722" footer="0.51181102362204722"/>
  <pageSetup paperSize="9" scale="96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24" hidden="0" customWidth="1"/>
    <col min="2" max="2" width="12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  <col min="8" max="8" width="12.6640625" hidden="0" customWidth="1"/>
  </cols>
  <sheetData>
    <row r="1" ht="12.75" customHeight="1">
      <c r="A1" s="1" t="s">
        <v>39</v>
      </c>
    </row>
    <row r="2" ht="12.75" customHeight="1">
      <c r="A2" s="21" t="s">
        <v>65</v>
      </c>
      <c r="B2" s="21"/>
      <c r="C2" s="21"/>
      <c r="D2" s="21"/>
      <c r="E2" s="21"/>
      <c r="F2" s="21"/>
      <c r="G2" s="22" t="s">
        <v>1</v>
      </c>
      <c r="H2" s="22"/>
    </row>
    <row r="3" ht="12.75" customHeight="1">
      <c r="A3" s="48" t="s">
        <v>2</v>
      </c>
      <c r="B3" s="48" t="s">
        <v>3</v>
      </c>
      <c r="C3" s="47" t="s">
        <v>41</v>
      </c>
      <c r="D3" s="26"/>
      <c r="E3" s="26"/>
      <c r="F3" s="14"/>
      <c r="G3" s="27" t="s">
        <v>67</v>
      </c>
      <c r="H3" s="29"/>
    </row>
    <row r="4" ht="25.5" customHeight="1">
      <c r="A4" s="49"/>
      <c r="B4" s="49"/>
      <c r="C4" s="23" t="s">
        <v>5</v>
      </c>
      <c r="D4" s="14" t="s">
        <v>6</v>
      </c>
      <c r="E4" s="15" t="s">
        <v>7</v>
      </c>
      <c r="F4" s="15" t="s">
        <v>58</v>
      </c>
      <c r="G4" s="15" t="s">
        <v>5</v>
      </c>
      <c r="H4" s="29" t="s">
        <v>59</v>
      </c>
    </row>
    <row r="5" ht="12.75" customHeight="1">
      <c r="A5" s="50"/>
      <c r="B5" s="50"/>
      <c r="C5" s="25"/>
      <c r="D5" s="17" t="s">
        <v>10</v>
      </c>
      <c r="E5" s="15" t="s">
        <v>11</v>
      </c>
      <c r="F5" s="15" t="s">
        <v>10</v>
      </c>
      <c r="G5" s="15"/>
      <c r="H5" s="27" t="s">
        <v>10</v>
      </c>
    </row>
    <row r="6" ht="12.75" customHeight="1">
      <c r="A6" s="42" t="s">
        <v>12</v>
      </c>
      <c r="B6" s="5" t="n">
        <f>SUM(B7:B29)</f>
        <v>55693</v>
      </c>
      <c r="C6" s="5" t="n">
        <f t="shared" ref="C6" si="0">SUM(C7:C29)</f>
        <v>150</v>
      </c>
      <c r="D6" s="5" t="n">
        <f>SUM(D7:D29)</f>
        <v>1069636</v>
      </c>
      <c r="E6" s="54" t="s">
        <v>60</v>
      </c>
      <c r="F6" s="12" t="n">
        <f>D6/B6</f>
        <v>19.205932522938252</v>
      </c>
      <c r="G6" s="6" t="n">
        <f>SUM(G7:G29)</f>
        <v>3164</v>
      </c>
      <c r="H6" s="54" t="s">
        <v>60</v>
      </c>
    </row>
    <row r="7" ht="12.75" customHeight="1">
      <c r="A7" s="28" t="s">
        <v>14</v>
      </c>
      <c r="B7" s="37" t="n">
        <v>467</v>
      </c>
      <c r="C7" s="37" t="n">
        <v>3</v>
      </c>
      <c r="D7" s="37" t="n">
        <v>4393</v>
      </c>
      <c r="E7" s="52" t="n">
        <v>0.15312801512332916</v>
      </c>
      <c r="F7" s="33" t="n">
        <f>D7/B7</f>
        <v>9.4068522483940047</v>
      </c>
      <c r="G7" s="41" t="n">
        <v>65</v>
      </c>
      <c r="H7" s="43" t="n">
        <v>44136.022614923073</v>
      </c>
    </row>
    <row r="8" ht="12.75" customHeight="1">
      <c r="A8" s="28" t="s">
        <v>15</v>
      </c>
      <c r="B8" s="37" t="n">
        <v>2511</v>
      </c>
      <c r="C8" s="37" t="n">
        <v>11</v>
      </c>
      <c r="D8" s="2" t="n">
        <v>368327</v>
      </c>
      <c r="E8" s="52" t="n">
        <v>1.9141838073998079</v>
      </c>
      <c r="F8" s="33" t="n">
        <f t="shared" ref="F8:F29" si="1">D8/B8</f>
        <v>146.68538430904022</v>
      </c>
      <c r="G8" s="41" t="n">
        <v>157</v>
      </c>
      <c r="H8" s="43" t="n">
        <v>122560.42695923567</v>
      </c>
    </row>
    <row r="9" ht="12.75" customHeight="1">
      <c r="A9" s="28" t="s">
        <v>16</v>
      </c>
      <c r="B9" s="37" t="n">
        <v>2088</v>
      </c>
      <c r="C9" s="37" t="n">
        <v>8</v>
      </c>
      <c r="D9" s="37" t="n">
        <v>13233</v>
      </c>
      <c r="E9" s="52" t="n">
        <v>0.17887973470487556</v>
      </c>
      <c r="F9" s="33" t="n">
        <f t="shared" si="1"/>
        <v>6.3376436781609193</v>
      </c>
      <c r="G9" s="41" t="n">
        <v>79</v>
      </c>
      <c r="H9" s="43" t="n">
        <v>93641.870271265827</v>
      </c>
    </row>
    <row r="10" ht="12.75" customHeight="1">
      <c r="A10" s="28" t="s">
        <v>17</v>
      </c>
      <c r="B10" s="37" t="n">
        <v>617</v>
      </c>
      <c r="C10" s="37" t="n">
        <v>2</v>
      </c>
      <c r="D10" s="37" t="n">
        <v>1052</v>
      </c>
      <c r="E10" s="52" t="n">
        <v>5.9261273255592037E-2</v>
      </c>
      <c r="F10" s="33" t="n">
        <f t="shared" si="1"/>
        <v>1.7050243111831442</v>
      </c>
      <c r="G10" s="41" t="n">
        <v>64</v>
      </c>
      <c r="H10" s="43" t="n">
        <v>27737.338563593748</v>
      </c>
    </row>
    <row r="11" ht="12.75" customHeight="1">
      <c r="A11" s="28" t="s">
        <v>18</v>
      </c>
      <c r="B11" s="37" t="n">
        <v>1022</v>
      </c>
      <c r="C11" s="37" t="n">
        <v>9</v>
      </c>
      <c r="D11" s="37" t="n">
        <v>2481</v>
      </c>
      <c r="E11" s="52" t="n">
        <v>0.12333228582526978</v>
      </c>
      <c r="F11" s="33" t="n">
        <f t="shared" si="1"/>
        <v>2.4275929549902151</v>
      </c>
      <c r="G11" s="41" t="n">
        <v>40</v>
      </c>
      <c r="H11" s="43" t="n">
        <v>50290.967677249995</v>
      </c>
    </row>
    <row r="12" ht="12.75" customHeight="1">
      <c r="A12" s="28" t="s">
        <v>19</v>
      </c>
      <c r="B12" s="37" t="n">
        <v>643</v>
      </c>
      <c r="C12" s="37" t="n">
        <v>4</v>
      </c>
      <c r="D12" s="37" t="n">
        <v>1362</v>
      </c>
      <c r="E12" s="52" t="n">
        <v>9.3602760823838144E-2</v>
      </c>
      <c r="F12" s="33" t="n">
        <f t="shared" si="1"/>
        <v>2.1181959564541213</v>
      </c>
      <c r="G12" s="41" t="n">
        <v>57</v>
      </c>
      <c r="H12" s="43" t="n">
        <v>25527.812034385966</v>
      </c>
    </row>
    <row r="13" ht="12.75" customHeight="1">
      <c r="A13" s="28" t="s">
        <v>20</v>
      </c>
      <c r="B13" s="37" t="n">
        <v>599</v>
      </c>
      <c r="C13" s="37" t="n">
        <v>2</v>
      </c>
      <c r="D13" s="37" t="n">
        <v>702</v>
      </c>
      <c r="E13" s="52" t="n">
        <v>4.3650000732013312E-2</v>
      </c>
      <c r="F13" s="33" t="n">
        <f t="shared" si="1"/>
        <v>1.1719532554257095</v>
      </c>
      <c r="G13" s="41" t="n">
        <v>71</v>
      </c>
      <c r="H13" s="43" t="n">
        <v>22651.371770563383</v>
      </c>
    </row>
    <row r="14" ht="12.75" customHeight="1">
      <c r="A14" s="28" t="s">
        <v>21</v>
      </c>
      <c r="B14" s="37" t="n">
        <v>438</v>
      </c>
      <c r="C14" s="37" t="n">
        <v>3</v>
      </c>
      <c r="D14" s="37" t="n">
        <v>2108</v>
      </c>
      <c r="E14" s="52" t="n">
        <v>0.19340412609728186</v>
      </c>
      <c r="F14" s="33" t="n">
        <f t="shared" si="1"/>
        <v>4.8127853881278542</v>
      </c>
      <c r="G14" s="41" t="n">
        <v>42</v>
      </c>
      <c r="H14" s="43" t="n">
        <v>25951.088636666671</v>
      </c>
    </row>
    <row r="15" ht="12.75" customHeight="1">
      <c r="A15" s="28" t="s">
        <v>22</v>
      </c>
      <c r="B15" s="37" t="n">
        <v>854</v>
      </c>
      <c r="C15" s="37" t="n">
        <v>2</v>
      </c>
      <c r="D15" s="37" t="n">
        <v>1324</v>
      </c>
      <c r="E15" s="52" t="n">
        <v>4.4619155992295885E-2</v>
      </c>
      <c r="F15" s="33" t="n">
        <f t="shared" si="1"/>
        <v>1.550351288056206</v>
      </c>
      <c r="G15" s="41" t="n">
        <v>89</v>
      </c>
      <c r="H15" s="43" t="n">
        <v>33340.846915505615</v>
      </c>
    </row>
    <row r="16" ht="12.75" customHeight="1">
      <c r="A16" s="28" t="s">
        <v>23</v>
      </c>
      <c r="B16" s="37" t="n">
        <v>5417</v>
      </c>
      <c r="C16" s="37" t="n">
        <v>16</v>
      </c>
      <c r="D16" s="37" t="n">
        <v>375016</v>
      </c>
      <c r="E16" s="52" t="n">
        <v>1.1784712087417366</v>
      </c>
      <c r="F16" s="33" t="n">
        <f t="shared" si="1"/>
        <v>69.229462802289092</v>
      </c>
      <c r="G16" s="41" t="n">
        <v>179</v>
      </c>
      <c r="H16" s="43" t="n">
        <v>177777.90725586592</v>
      </c>
    </row>
    <row r="17" ht="12.75" customHeight="1">
      <c r="A17" s="28" t="s">
        <v>24</v>
      </c>
      <c r="B17" s="37" t="n">
        <v>3577</v>
      </c>
      <c r="C17" s="37" t="n">
        <v>12</v>
      </c>
      <c r="D17" s="37" t="n">
        <v>22630</v>
      </c>
      <c r="E17" s="52" t="n">
        <v>9.7306673353924553E-2</v>
      </c>
      <c r="F17" s="33" t="n">
        <f t="shared" si="1"/>
        <v>6.3265306122448983</v>
      </c>
      <c r="G17" s="41" t="n">
        <v>170</v>
      </c>
      <c r="H17" s="43" t="n">
        <v>136802.17653176471</v>
      </c>
    </row>
    <row r="18" ht="12.75" customHeight="1">
      <c r="A18" s="28" t="s">
        <v>25</v>
      </c>
      <c r="B18" s="2" t="n">
        <v>2352</v>
      </c>
      <c r="C18" s="2" t="n">
        <v>13</v>
      </c>
      <c r="D18" s="2" t="n">
        <v>25081</v>
      </c>
      <c r="E18" s="52" t="n">
        <v>0.3095164680128934</v>
      </c>
      <c r="F18" s="33" t="n">
        <f t="shared" si="1"/>
        <v>10.663690476190476</v>
      </c>
      <c r="G18" s="41" t="n">
        <v>202</v>
      </c>
      <c r="H18" s="43" t="n">
        <v>40115.269838069311</v>
      </c>
    </row>
    <row r="19" ht="12.75" customHeight="1">
      <c r="A19" s="28" t="s">
        <v>26</v>
      </c>
      <c r="B19" s="37" t="n">
        <v>1976</v>
      </c>
      <c r="C19" s="37" t="n">
        <v>2</v>
      </c>
      <c r="D19" s="37" t="n">
        <v>18673</v>
      </c>
      <c r="E19" s="52" t="n">
        <v>4.9511141543319315E-2</v>
      </c>
      <c r="F19" s="33" t="n">
        <f t="shared" si="1"/>
        <v>9.449898785425102</v>
      </c>
      <c r="G19" s="41" t="n">
        <v>182</v>
      </c>
      <c r="H19" s="43" t="n">
        <v>207223.86497417584</v>
      </c>
    </row>
    <row r="20" ht="12.75" customHeight="1">
      <c r="A20" s="28" t="s">
        <v>27</v>
      </c>
      <c r="B20" s="37" t="n">
        <v>2838</v>
      </c>
      <c r="C20" s="37" t="n">
        <v>6</v>
      </c>
      <c r="D20" s="37" t="n">
        <v>38399</v>
      </c>
      <c r="E20" s="52" t="n">
        <v>0.11373142861951729</v>
      </c>
      <c r="F20" s="33" t="n">
        <f t="shared" si="1"/>
        <v>13.530303030303031</v>
      </c>
      <c r="G20" s="41" t="n">
        <v>229</v>
      </c>
      <c r="H20" s="43" t="n">
        <v>147436.13506200875</v>
      </c>
    </row>
    <row r="21" ht="12.75" customHeight="1">
      <c r="A21" s="28" t="s">
        <v>28</v>
      </c>
      <c r="B21" s="2" t="n">
        <v>1338</v>
      </c>
      <c r="C21" s="2" t="n">
        <v>8</v>
      </c>
      <c r="D21" s="2" t="n">
        <v>17679</v>
      </c>
      <c r="E21" s="52" t="n">
        <v>0.4512577528189794</v>
      </c>
      <c r="F21" s="33" t="n">
        <f t="shared" si="1"/>
        <v>13.213004484304932</v>
      </c>
      <c r="G21" s="41" t="n">
        <v>82</v>
      </c>
      <c r="H21" s="43" t="n">
        <v>47777.032001951222</v>
      </c>
    </row>
    <row r="22" ht="12.75" customHeight="1">
      <c r="A22" s="28" t="s">
        <v>29</v>
      </c>
      <c r="B22" s="37" t="n">
        <v>2089</v>
      </c>
      <c r="C22" s="37" t="n">
        <v>2</v>
      </c>
      <c r="D22" s="37" t="n">
        <v>3865</v>
      </c>
      <c r="E22" s="52" t="n">
        <v>4.4561401707498553E-2</v>
      </c>
      <c r="F22" s="33" t="n">
        <f t="shared" si="1"/>
        <v>1.8501675442795595</v>
      </c>
      <c r="G22" s="41" t="n">
        <v>176</v>
      </c>
      <c r="H22" s="43" t="n">
        <v>49280.826974147727</v>
      </c>
    </row>
    <row r="23" ht="12.75" customHeight="1">
      <c r="A23" s="28" t="s">
        <v>30</v>
      </c>
      <c r="B23" s="37" t="n">
        <v>1451</v>
      </c>
      <c r="C23" s="37" t="n">
        <v>3</v>
      </c>
      <c r="D23" s="37" t="n">
        <v>2633</v>
      </c>
      <c r="E23" s="52" t="n">
        <v>2.3114760851384392E-2</v>
      </c>
      <c r="F23" s="33" t="n">
        <f t="shared" si="1"/>
        <v>1.8146106133700897</v>
      </c>
      <c r="G23" s="41" t="n">
        <v>136</v>
      </c>
      <c r="H23" s="43" t="n">
        <v>83757.276322794103</v>
      </c>
    </row>
    <row r="24" ht="12.75" customHeight="1">
      <c r="A24" s="28" t="s">
        <v>31</v>
      </c>
      <c r="B24" s="37" t="n">
        <v>1330</v>
      </c>
      <c r="C24" s="37" t="n">
        <v>3</v>
      </c>
      <c r="D24" s="37" t="n">
        <v>9037</v>
      </c>
      <c r="E24" s="52" t="n">
        <v>0.14238069270927897</v>
      </c>
      <c r="F24" s="33" t="n">
        <f t="shared" si="1"/>
        <v>6.7947368421052632</v>
      </c>
      <c r="G24" s="41" t="n">
        <v>81</v>
      </c>
      <c r="H24" s="43" t="n">
        <v>78358.869529012343</v>
      </c>
    </row>
    <row r="25" ht="12.75" customHeight="1">
      <c r="A25" s="28" t="s">
        <v>32</v>
      </c>
      <c r="B25" s="37" t="n">
        <v>2735</v>
      </c>
      <c r="C25" s="37" t="n">
        <v>4</v>
      </c>
      <c r="D25" s="37" t="n">
        <v>14929</v>
      </c>
      <c r="E25" s="52" t="n">
        <v>5.9849392920647504E-2</v>
      </c>
      <c r="F25" s="33" t="n">
        <f t="shared" si="1"/>
        <v>5.4585009140767822</v>
      </c>
      <c r="G25" s="41" t="n">
        <v>149</v>
      </c>
      <c r="H25" s="43" t="n">
        <v>167411.27350335574</v>
      </c>
    </row>
    <row r="26" ht="12.75" customHeight="1">
      <c r="A26" s="28" t="s">
        <v>33</v>
      </c>
      <c r="B26" s="37" t="n">
        <v>1985</v>
      </c>
      <c r="C26" s="37" t="n">
        <v>8</v>
      </c>
      <c r="D26" s="37" t="n">
        <v>8229</v>
      </c>
      <c r="E26" s="52" t="n">
        <v>0.14410339280047949</v>
      </c>
      <c r="F26" s="33" t="n">
        <f t="shared" si="1"/>
        <v>4.1455919395465992</v>
      </c>
      <c r="G26" s="41" t="n">
        <v>105</v>
      </c>
      <c r="H26" s="43" t="n">
        <v>54385.554044476186</v>
      </c>
    </row>
    <row r="27" ht="12.75" customHeight="1">
      <c r="A27" s="28" t="s">
        <v>34</v>
      </c>
      <c r="B27" s="37" t="n">
        <v>7031</v>
      </c>
      <c r="C27" s="37" t="n">
        <v>8</v>
      </c>
      <c r="D27" s="37" t="n">
        <v>26890</v>
      </c>
      <c r="E27" s="52" t="n">
        <v>6.0504202340186622E-2</v>
      </c>
      <c r="F27" s="33" t="n">
        <f t="shared" si="1"/>
        <v>3.824491537476888</v>
      </c>
      <c r="G27" s="41" t="n">
        <v>291</v>
      </c>
      <c r="H27" s="43" t="n">
        <v>152725.75243986255</v>
      </c>
    </row>
    <row r="28" ht="12.75" customHeight="1">
      <c r="A28" s="28" t="s">
        <v>35</v>
      </c>
      <c r="B28" s="37" t="n">
        <v>8201</v>
      </c>
      <c r="C28" s="37" t="n">
        <v>9</v>
      </c>
      <c r="D28" s="37" t="n">
        <v>38674</v>
      </c>
      <c r="E28" s="52" t="n">
        <v>3.7804699569232159E-2</v>
      </c>
      <c r="F28" s="33" t="n">
        <f t="shared" si="1"/>
        <v>4.715766369954884</v>
      </c>
      <c r="G28" s="41" t="n">
        <v>342</v>
      </c>
      <c r="H28" s="43" t="n">
        <v>299121.20089181286</v>
      </c>
    </row>
    <row r="29" ht="12.75" customHeight="1">
      <c r="A29" s="7" t="s">
        <v>36</v>
      </c>
      <c r="B29" s="39" t="n">
        <v>4134</v>
      </c>
      <c r="C29" s="39" t="n">
        <v>12</v>
      </c>
      <c r="D29" s="39" t="n">
        <v>72919</v>
      </c>
      <c r="E29" s="53" t="n">
        <v>0.22739067125303264</v>
      </c>
      <c r="F29" s="30" t="n">
        <f t="shared" si="1"/>
        <v>17.638848572810836</v>
      </c>
      <c r="G29" s="36" t="n">
        <v>176</v>
      </c>
      <c r="H29" s="44" t="n">
        <v>182202.94514147728</v>
      </c>
    </row>
    <row r="30" ht="12.75" customHeight="1">
      <c r="A30" s="18" t="s">
        <v>37</v>
      </c>
      <c r="B30" s="18"/>
      <c r="C30" s="18"/>
      <c r="D30" s="18"/>
      <c r="E30" s="18"/>
      <c r="F30" s="18"/>
      <c r="G30" s="18"/>
      <c r="H30" s="18"/>
    </row>
    <row r="31" ht="48.75" customHeight="1">
      <c r="A31" s="20" t="s">
        <v>66</v>
      </c>
      <c r="B31" s="20"/>
      <c r="C31" s="20"/>
      <c r="D31" s="20"/>
      <c r="E31" s="20"/>
      <c r="F31" s="20"/>
      <c r="G31" s="20"/>
      <c r="H31" s="20"/>
    </row>
    <row r="32" ht="12.75" customHeight="1">
      <c r="A32" s="22"/>
      <c r="B32" s="22"/>
      <c r="C32" s="22"/>
      <c r="D32" s="22"/>
      <c r="E32" s="22"/>
      <c r="F32" s="22"/>
      <c r="G32" s="22"/>
      <c r="H32" s="22"/>
    </row>
  </sheetData>
  <mergeCells count="11">
    <mergeCell ref="A30:H30"/>
    <mergeCell ref="A31:H31"/>
    <mergeCell ref="A32:H32"/>
    <mergeCell ref="A2:F2"/>
    <mergeCell ref="G2:H2"/>
    <mergeCell ref="A3:A5"/>
    <mergeCell ref="B3:B5"/>
    <mergeCell ref="C3:F3"/>
    <mergeCell ref="G3:H3"/>
    <mergeCell ref="C4:C5"/>
    <mergeCell ref="G4:G5"/>
  </mergeCells>
  <pageMargins left="0.7" right="0.7" top="0.78740157499999996" bottom="0.78740157499999996" header="0.3" footer="0.3"/>
  <pageSetup paperSize="9"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4.44140625" hidden="0" customWidth="1"/>
    <col min="2" max="2" width="12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  <col min="8" max="8" width="12.6640625" hidden="0" customWidth="1"/>
    <col min="11" max="11" width="11.88671875" hidden="0" customWidth="1"/>
  </cols>
  <sheetData>
    <row r="1" ht="12.75" customHeight="1">
      <c r="A1" s="1" t="s">
        <v>39</v>
      </c>
    </row>
    <row r="2" ht="12.75" customHeight="1">
      <c r="A2" s="21" t="s">
        <v>68</v>
      </c>
      <c r="B2" s="21"/>
      <c r="C2" s="21"/>
      <c r="D2" s="21"/>
      <c r="E2" s="21"/>
      <c r="F2" s="21"/>
      <c r="G2" s="22" t="s">
        <v>1</v>
      </c>
      <c r="H2" s="22"/>
    </row>
    <row r="3" ht="12.75" customHeight="1">
      <c r="A3" s="48" t="s">
        <v>2</v>
      </c>
      <c r="B3" s="48" t="s">
        <v>3</v>
      </c>
      <c r="C3" s="47" t="s">
        <v>69</v>
      </c>
      <c r="D3" s="26"/>
      <c r="E3" s="26"/>
      <c r="F3" s="14"/>
      <c r="G3" s="27" t="s">
        <v>67</v>
      </c>
      <c r="H3" s="29"/>
    </row>
    <row r="4" ht="27" customHeight="1">
      <c r="A4" s="49"/>
      <c r="B4" s="49"/>
      <c r="C4" s="23" t="s">
        <v>5</v>
      </c>
      <c r="D4" s="14" t="s">
        <v>6</v>
      </c>
      <c r="E4" s="15" t="s">
        <v>7</v>
      </c>
      <c r="F4" s="15" t="s">
        <v>70</v>
      </c>
      <c r="G4" s="15" t="s">
        <v>5</v>
      </c>
      <c r="H4" s="29" t="s">
        <v>9</v>
      </c>
    </row>
    <row r="5" ht="12.75" customHeight="1">
      <c r="A5" s="50"/>
      <c r="B5" s="50"/>
      <c r="C5" s="25"/>
      <c r="D5" s="17" t="s">
        <v>10</v>
      </c>
      <c r="E5" s="15" t="s">
        <v>11</v>
      </c>
      <c r="F5" s="15" t="s">
        <v>10</v>
      </c>
      <c r="G5" s="15"/>
      <c r="H5" s="27" t="s">
        <v>10</v>
      </c>
    </row>
    <row r="6" ht="12.75" customHeight="1">
      <c r="A6" s="42" t="s">
        <v>12</v>
      </c>
      <c r="B6" s="5" t="n">
        <f>SUM(B7:B29)</f>
        <v>55800</v>
      </c>
      <c r="C6" s="5" t="n">
        <f t="shared" ref="C6:D6" si="0">SUM(C7:C29)</f>
        <v>173</v>
      </c>
      <c r="D6" s="5" t="n">
        <f t="shared" si="0"/>
        <v>1111619</v>
      </c>
      <c r="E6" s="54" t="s">
        <v>60</v>
      </c>
      <c r="F6" s="12" t="n">
        <f>D6/B6</f>
        <v>19.921487455197134</v>
      </c>
      <c r="G6" s="6" t="n">
        <f>SUM(G7:G29)</f>
        <v>3321</v>
      </c>
      <c r="H6" s="54" t="s">
        <v>60</v>
      </c>
      <c r="K6" s="10"/>
    </row>
    <row r="7" ht="12.75" customHeight="1">
      <c r="A7" s="28" t="s">
        <v>14</v>
      </c>
      <c r="B7" s="37" t="n">
        <v>454</v>
      </c>
      <c r="C7" s="37" t="n">
        <v>4</v>
      </c>
      <c r="D7" s="37" t="n">
        <v>6387</v>
      </c>
      <c r="E7" s="52" t="n">
        <v>0.22</v>
      </c>
      <c r="F7" s="33" t="n">
        <f>D7/B7</f>
        <v>14.068281938325992</v>
      </c>
      <c r="G7" s="41" t="n">
        <v>65</v>
      </c>
      <c r="H7" s="43" t="n">
        <v>44135</v>
      </c>
      <c r="K7" s="10"/>
    </row>
    <row r="8" ht="12.75" customHeight="1">
      <c r="A8" s="28" t="s">
        <v>15</v>
      </c>
      <c r="B8" s="37" t="n">
        <v>2538</v>
      </c>
      <c r="C8" s="37" t="n">
        <v>12</v>
      </c>
      <c r="D8" s="2" t="n">
        <v>369642</v>
      </c>
      <c r="E8" s="52" t="n">
        <v>1.92</v>
      </c>
      <c r="F8" s="33" t="n">
        <f t="shared" ref="F8:F29" si="1">D8/B8</f>
        <v>145.64302600472814</v>
      </c>
      <c r="G8" s="41" t="n">
        <v>169</v>
      </c>
      <c r="H8" s="43" t="n">
        <v>113858</v>
      </c>
      <c r="K8" s="10"/>
    </row>
    <row r="9" ht="12.75" customHeight="1">
      <c r="A9" s="28" t="s">
        <v>16</v>
      </c>
      <c r="B9" s="37" t="n">
        <v>2081</v>
      </c>
      <c r="C9" s="37" t="n">
        <v>10</v>
      </c>
      <c r="D9" s="37" t="n">
        <v>16882</v>
      </c>
      <c r="E9" s="52" t="n">
        <v>0.23</v>
      </c>
      <c r="F9" s="33" t="n">
        <f t="shared" si="1"/>
        <v>8.1124459394521864</v>
      </c>
      <c r="G9" s="41" t="n">
        <v>82</v>
      </c>
      <c r="H9" s="43" t="n">
        <v>90216</v>
      </c>
      <c r="K9" s="10"/>
    </row>
    <row r="10" ht="12.75" customHeight="1">
      <c r="A10" s="28" t="s">
        <v>17</v>
      </c>
      <c r="B10" s="37" t="n">
        <v>618</v>
      </c>
      <c r="C10" s="37" t="n">
        <v>2</v>
      </c>
      <c r="D10" s="37" t="n">
        <v>1052</v>
      </c>
      <c r="E10" s="52" t="n">
        <v>0.06</v>
      </c>
      <c r="F10" s="33" t="n">
        <f t="shared" si="1"/>
        <v>1.7022653721682848</v>
      </c>
      <c r="G10" s="41" t="n">
        <v>63</v>
      </c>
      <c r="H10" s="43" t="n">
        <v>28178</v>
      </c>
      <c r="K10" s="10"/>
    </row>
    <row r="11" ht="12.75" customHeight="1">
      <c r="A11" s="28" t="s">
        <v>18</v>
      </c>
      <c r="B11" s="37" t="n">
        <v>979</v>
      </c>
      <c r="C11" s="37" t="n">
        <v>9</v>
      </c>
      <c r="D11" s="37" t="n">
        <v>2481</v>
      </c>
      <c r="E11" s="52" t="n">
        <v>0.12</v>
      </c>
      <c r="F11" s="33" t="n">
        <f t="shared" si="1"/>
        <v>2.5342185903983658</v>
      </c>
      <c r="G11" s="41" t="n">
        <v>45</v>
      </c>
      <c r="H11" s="43" t="n">
        <v>44703</v>
      </c>
      <c r="K11" s="10"/>
    </row>
    <row r="12" ht="12.75" customHeight="1">
      <c r="A12" s="28" t="s">
        <v>19</v>
      </c>
      <c r="B12" s="37" t="n">
        <v>658</v>
      </c>
      <c r="C12" s="37" t="n">
        <v>4</v>
      </c>
      <c r="D12" s="37" t="n">
        <v>1358</v>
      </c>
      <c r="E12" s="52" t="n">
        <v>0.09</v>
      </c>
      <c r="F12" s="33" t="n">
        <f t="shared" si="1"/>
        <v>2.0638297872340425</v>
      </c>
      <c r="G12" s="41" t="n">
        <v>60</v>
      </c>
      <c r="H12" s="43" t="n">
        <v>24251</v>
      </c>
      <c r="K12" s="10"/>
    </row>
    <row r="13" ht="12.75" customHeight="1">
      <c r="A13" s="28" t="s">
        <v>20</v>
      </c>
      <c r="B13" s="37" t="n">
        <v>612</v>
      </c>
      <c r="C13" s="37" t="n">
        <v>2</v>
      </c>
      <c r="D13" s="37" t="n">
        <v>702</v>
      </c>
      <c r="E13" s="52" t="n">
        <v>0.04</v>
      </c>
      <c r="F13" s="33" t="n">
        <f t="shared" si="1"/>
        <v>1.1470588235294117</v>
      </c>
      <c r="G13" s="41" t="n">
        <v>73</v>
      </c>
      <c r="H13" s="43" t="n">
        <v>22031</v>
      </c>
      <c r="K13" s="10"/>
    </row>
    <row r="14" ht="12.75" customHeight="1">
      <c r="A14" s="28" t="s">
        <v>21</v>
      </c>
      <c r="B14" s="37" t="n">
        <v>453</v>
      </c>
      <c r="C14" s="37" t="n">
        <v>3</v>
      </c>
      <c r="D14" s="37" t="n">
        <v>2202</v>
      </c>
      <c r="E14" s="52" t="n">
        <v>0.2</v>
      </c>
      <c r="F14" s="33" t="n">
        <f t="shared" si="1"/>
        <v>4.8609271523178812</v>
      </c>
      <c r="G14" s="41" t="n">
        <v>43</v>
      </c>
      <c r="H14" s="43" t="n">
        <v>25348</v>
      </c>
      <c r="K14" s="10"/>
    </row>
    <row r="15" ht="12.75" customHeight="1">
      <c r="A15" s="28" t="s">
        <v>22</v>
      </c>
      <c r="B15" s="37" t="n">
        <v>850</v>
      </c>
      <c r="C15" s="37" t="n">
        <v>3</v>
      </c>
      <c r="D15" s="37" t="n">
        <v>1850</v>
      </c>
      <c r="E15" s="52" t="n">
        <v>0.06</v>
      </c>
      <c r="F15" s="33" t="n">
        <f t="shared" si="1"/>
        <v>2.1764705882352939</v>
      </c>
      <c r="G15" s="41" t="n">
        <v>90</v>
      </c>
      <c r="H15" s="43" t="n">
        <v>32971</v>
      </c>
      <c r="K15" s="10"/>
    </row>
    <row r="16" ht="12.75" customHeight="1">
      <c r="A16" s="28" t="s">
        <v>23</v>
      </c>
      <c r="B16" s="37" t="n">
        <v>5340</v>
      </c>
      <c r="C16" s="37" t="n">
        <v>18</v>
      </c>
      <c r="D16" s="37" t="n">
        <v>375375</v>
      </c>
      <c r="E16" s="52" t="n">
        <v>1.18</v>
      </c>
      <c r="F16" s="33" t="n">
        <f t="shared" si="1"/>
        <v>70.294943820224717</v>
      </c>
      <c r="G16" s="41" t="n">
        <v>198</v>
      </c>
      <c r="H16" s="43" t="n">
        <v>160719</v>
      </c>
      <c r="K16" s="10"/>
    </row>
    <row r="17" ht="12.75" customHeight="1">
      <c r="A17" s="28" t="s">
        <v>24</v>
      </c>
      <c r="B17" s="37" t="n">
        <v>3553</v>
      </c>
      <c r="C17" s="37" t="n">
        <v>13</v>
      </c>
      <c r="D17" s="37" t="n">
        <v>27053</v>
      </c>
      <c r="E17" s="52" t="n">
        <v>0.12</v>
      </c>
      <c r="F17" s="33" t="n">
        <f t="shared" si="1"/>
        <v>7.6141289051505767</v>
      </c>
      <c r="G17" s="41" t="n">
        <v>171</v>
      </c>
      <c r="H17" s="43" t="n">
        <v>136002</v>
      </c>
      <c r="K17" s="10"/>
    </row>
    <row r="18" ht="12.75" customHeight="1">
      <c r="A18" s="28" t="s">
        <v>25</v>
      </c>
      <c r="B18" s="2" t="n">
        <v>2318</v>
      </c>
      <c r="C18" s="2" t="n">
        <v>13</v>
      </c>
      <c r="D18" s="2" t="n">
        <v>29550</v>
      </c>
      <c r="E18" s="52" t="n">
        <v>0.36</v>
      </c>
      <c r="F18" s="33" t="n">
        <f t="shared" si="1"/>
        <v>12.748058671268335</v>
      </c>
      <c r="G18" s="41" t="n">
        <v>202</v>
      </c>
      <c r="H18" s="43" t="n">
        <v>40118</v>
      </c>
      <c r="K18" s="10"/>
    </row>
    <row r="19" ht="12.75" customHeight="1">
      <c r="A19" s="28" t="s">
        <v>26</v>
      </c>
      <c r="B19" s="37" t="n">
        <v>1986</v>
      </c>
      <c r="C19" s="37" t="n">
        <v>2</v>
      </c>
      <c r="D19" s="37" t="n">
        <v>14155</v>
      </c>
      <c r="E19" s="52" t="n">
        <v>0.04</v>
      </c>
      <c r="F19" s="33" t="n">
        <f t="shared" si="1"/>
        <v>7.1273917421953676</v>
      </c>
      <c r="G19" s="41" t="n">
        <v>186</v>
      </c>
      <c r="H19" s="43" t="n">
        <v>202771</v>
      </c>
      <c r="K19" s="10"/>
    </row>
    <row r="20" ht="12.75" customHeight="1">
      <c r="A20" s="28" t="s">
        <v>27</v>
      </c>
      <c r="B20" s="37" t="n">
        <v>2826</v>
      </c>
      <c r="C20" s="37" t="n">
        <v>8</v>
      </c>
      <c r="D20" s="37" t="n">
        <v>42332</v>
      </c>
      <c r="E20" s="52" t="n">
        <v>0.13</v>
      </c>
      <c r="F20" s="33" t="n">
        <f t="shared" si="1"/>
        <v>14.979476291578202</v>
      </c>
      <c r="G20" s="41" t="n">
        <v>236</v>
      </c>
      <c r="H20" s="43" t="n">
        <v>143060</v>
      </c>
      <c r="K20" s="10"/>
    </row>
    <row r="21" ht="12.75" customHeight="1">
      <c r="A21" s="28" t="s">
        <v>28</v>
      </c>
      <c r="B21" s="2" t="n">
        <v>1357</v>
      </c>
      <c r="C21" s="2" t="n">
        <v>8</v>
      </c>
      <c r="D21" s="2" t="n">
        <v>17679</v>
      </c>
      <c r="E21" s="52" t="n">
        <v>0.45</v>
      </c>
      <c r="F21" s="33" t="n">
        <f t="shared" si="1"/>
        <v>13.028002947678702</v>
      </c>
      <c r="G21" s="41" t="n">
        <v>89</v>
      </c>
      <c r="H21" s="43" t="n">
        <v>44018</v>
      </c>
      <c r="K21" s="10"/>
    </row>
    <row r="22" ht="12.75" customHeight="1">
      <c r="A22" s="28" t="s">
        <v>29</v>
      </c>
      <c r="B22" s="37" t="n">
        <v>2105</v>
      </c>
      <c r="C22" s="37" t="n">
        <v>2</v>
      </c>
      <c r="D22" s="37" t="n">
        <v>3865</v>
      </c>
      <c r="E22" s="52" t="n">
        <v>0.04</v>
      </c>
      <c r="F22" s="33" t="n">
        <f t="shared" si="1"/>
        <v>1.8361045130641329</v>
      </c>
      <c r="G22" s="41" t="n">
        <v>188</v>
      </c>
      <c r="H22" s="43" t="n">
        <v>46135</v>
      </c>
      <c r="K22" s="10"/>
    </row>
    <row r="23" ht="12.75" customHeight="1">
      <c r="A23" s="28" t="s">
        <v>30</v>
      </c>
      <c r="B23" s="37" t="n">
        <v>1431</v>
      </c>
      <c r="C23" s="37" t="n">
        <v>3</v>
      </c>
      <c r="D23" s="37" t="n">
        <v>2633</v>
      </c>
      <c r="E23" s="52" t="n">
        <v>0.02</v>
      </c>
      <c r="F23" s="33" t="n">
        <f t="shared" si="1"/>
        <v>1.8399720475192174</v>
      </c>
      <c r="G23" s="41" t="n">
        <v>148</v>
      </c>
      <c r="H23" s="43" t="n">
        <v>76962</v>
      </c>
      <c r="K23" s="10"/>
    </row>
    <row r="24" ht="12.75" customHeight="1">
      <c r="A24" s="28" t="s">
        <v>31</v>
      </c>
      <c r="B24" s="37" t="n">
        <v>1319</v>
      </c>
      <c r="C24" s="37" t="n">
        <v>3</v>
      </c>
      <c r="D24" s="37" t="n">
        <v>9037</v>
      </c>
      <c r="E24" s="52" t="n">
        <v>0.14000000000000001</v>
      </c>
      <c r="F24" s="33" t="n">
        <f t="shared" si="1"/>
        <v>6.8514025777103864</v>
      </c>
      <c r="G24" s="41" t="n">
        <v>81</v>
      </c>
      <c r="H24" s="43" t="n">
        <v>78367</v>
      </c>
      <c r="K24" s="10"/>
    </row>
    <row r="25" ht="12.75" customHeight="1">
      <c r="A25" s="28" t="s">
        <v>32</v>
      </c>
      <c r="B25" s="37" t="n">
        <v>2718</v>
      </c>
      <c r="C25" s="37" t="n">
        <v>5</v>
      </c>
      <c r="D25" s="37" t="n">
        <v>16414</v>
      </c>
      <c r="E25" s="52" t="n">
        <v>7.0000000000000007E-2</v>
      </c>
      <c r="F25" s="33" t="n">
        <f t="shared" si="1"/>
        <v>6.0389992641648274</v>
      </c>
      <c r="G25" s="41" t="n">
        <v>160</v>
      </c>
      <c r="H25" s="43" t="n">
        <v>155903</v>
      </c>
      <c r="K25" s="10"/>
    </row>
    <row r="26" ht="12.75" customHeight="1">
      <c r="A26" s="28" t="s">
        <v>33</v>
      </c>
      <c r="B26" s="37" t="n">
        <v>1911</v>
      </c>
      <c r="C26" s="37" t="n">
        <v>9</v>
      </c>
      <c r="D26" s="37" t="n">
        <v>11042</v>
      </c>
      <c r="E26" s="52" t="n">
        <v>0.19</v>
      </c>
      <c r="F26" s="33" t="n">
        <f t="shared" si="1"/>
        <v>5.7781266352694924</v>
      </c>
      <c r="G26" s="41" t="n">
        <v>107</v>
      </c>
      <c r="H26" s="43" t="n">
        <v>53370</v>
      </c>
      <c r="K26" s="10"/>
    </row>
    <row r="27" ht="12.75" customHeight="1">
      <c r="A27" s="28" t="s">
        <v>34</v>
      </c>
      <c r="B27" s="37" t="n">
        <v>7101</v>
      </c>
      <c r="C27" s="37" t="n">
        <v>10</v>
      </c>
      <c r="D27" s="37" t="n">
        <v>28346</v>
      </c>
      <c r="E27" s="52" t="n">
        <v>0.06</v>
      </c>
      <c r="F27" s="33" t="n">
        <f t="shared" si="1"/>
        <v>3.9918321363188283</v>
      </c>
      <c r="G27" s="41" t="n">
        <v>317</v>
      </c>
      <c r="H27" s="43" t="n">
        <v>140199</v>
      </c>
      <c r="K27" s="10"/>
    </row>
    <row r="28" ht="12.75" customHeight="1">
      <c r="A28" s="28" t="s">
        <v>35</v>
      </c>
      <c r="B28" s="37" t="n">
        <v>8475</v>
      </c>
      <c r="C28" s="37" t="n">
        <v>14</v>
      </c>
      <c r="D28" s="37" t="n">
        <v>45220</v>
      </c>
      <c r="E28" s="52" t="n">
        <v>0.04</v>
      </c>
      <c r="F28" s="33" t="n">
        <f t="shared" si="1"/>
        <v>5.3356932153392327</v>
      </c>
      <c r="G28" s="41" t="n">
        <v>370</v>
      </c>
      <c r="H28" s="43" t="n">
        <v>276484</v>
      </c>
      <c r="K28" s="10"/>
    </row>
    <row r="29" ht="12.75" customHeight="1">
      <c r="A29" s="7" t="s">
        <v>36</v>
      </c>
      <c r="B29" s="39" t="n">
        <v>4117</v>
      </c>
      <c r="C29" s="39" t="n">
        <v>16</v>
      </c>
      <c r="D29" s="39" t="n">
        <v>86362</v>
      </c>
      <c r="E29" s="53" t="n">
        <v>0.27</v>
      </c>
      <c r="F29" s="30" t="n">
        <f t="shared" si="1"/>
        <v>20.976924945348554</v>
      </c>
      <c r="G29" s="36" t="n">
        <v>178</v>
      </c>
      <c r="H29" s="44" t="n">
        <v>180160</v>
      </c>
      <c r="K29" s="10"/>
    </row>
    <row r="30" ht="12.75" customHeight="1">
      <c r="A30" s="18" t="s">
        <v>37</v>
      </c>
      <c r="B30" s="18"/>
      <c r="C30" s="18"/>
      <c r="D30" s="18"/>
      <c r="E30" s="18"/>
      <c r="F30" s="18"/>
      <c r="G30" s="18"/>
      <c r="H30" s="18"/>
    </row>
    <row r="31" ht="40.5" customHeight="1">
      <c r="A31" s="20" t="s">
        <v>100</v>
      </c>
      <c r="B31" s="20"/>
      <c r="C31" s="20"/>
      <c r="D31" s="20"/>
      <c r="E31" s="20"/>
      <c r="F31" s="20"/>
      <c r="G31" s="20"/>
      <c r="H31" s="20"/>
    </row>
    <row r="32" ht="12.75" customHeight="1">
      <c r="A32" s="22"/>
      <c r="B32" s="22"/>
      <c r="C32" s="22"/>
      <c r="D32" s="22"/>
      <c r="E32" s="22"/>
      <c r="F32" s="22"/>
      <c r="G32" s="22"/>
      <c r="H32" s="22"/>
    </row>
    <row r="33" ht="12.75" customHeight="1">
      <c r="A33" s="21" t="s">
        <v>71</v>
      </c>
      <c r="B33" s="22"/>
      <c r="C33" s="22"/>
      <c r="D33" s="22"/>
      <c r="E33" s="22"/>
      <c r="F33" s="22"/>
      <c r="G33" s="22"/>
      <c r="H33" s="22"/>
    </row>
    <row r="34" ht="12.75" customHeight="1">
      <c r="A34" s="1" t="s">
        <v>73</v>
      </c>
    </row>
    <row r="35" ht="12.75" customHeight="1">
      <c r="A35" s="1" t="s">
        <v>72</v>
      </c>
    </row>
    <row r="36" ht="12.75" customHeight="1">
      <c r="A36" s="1" t="s">
        <v>101</v>
      </c>
      <c r="G36" s="2"/>
    </row>
    <row r="37" ht="12.75" customHeight="1">
      <c r="G37" s="2"/>
    </row>
  </sheetData>
  <mergeCells count="11">
    <mergeCell ref="A30:H30"/>
    <mergeCell ref="A31:H31"/>
    <mergeCell ref="A32:H32"/>
    <mergeCell ref="A2:F2"/>
    <mergeCell ref="G2:H2"/>
    <mergeCell ref="A3:A5"/>
    <mergeCell ref="B3:B5"/>
    <mergeCell ref="C3:F3"/>
    <mergeCell ref="G3:H3"/>
    <mergeCell ref="C4:C5"/>
    <mergeCell ref="G4:G5"/>
  </mergeCells>
  <pageMargins left="0" right="0" top="0.98425196850393704" bottom="0.98425196850393704" header="0.51181102362204722" footer="0.51181102362204722"/>
  <pageSetup paperSize="9"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4.44140625" hidden="0" customWidth="1"/>
    <col min="2" max="2" width="12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  <col min="8" max="8" width="12.6640625" hidden="0" customWidth="1"/>
    <col min="10" max="10" width="13.44140625" hidden="1" customWidth="1"/>
  </cols>
  <sheetData>
    <row r="1" ht="12.75" customHeight="1">
      <c r="A1" s="1" t="s">
        <v>39</v>
      </c>
    </row>
    <row r="2" ht="12.75" customHeight="1">
      <c r="A2" s="21" t="s">
        <v>74</v>
      </c>
      <c r="B2" s="21"/>
      <c r="C2" s="21"/>
      <c r="D2" s="21"/>
      <c r="E2" s="21"/>
      <c r="F2" s="21"/>
      <c r="G2" s="22" t="s">
        <v>1</v>
      </c>
      <c r="H2" s="22"/>
    </row>
    <row r="3" ht="12.75" customHeight="1">
      <c r="A3" s="48" t="s">
        <v>2</v>
      </c>
      <c r="B3" s="48" t="s">
        <v>75</v>
      </c>
      <c r="C3" s="47" t="s">
        <v>41</v>
      </c>
      <c r="D3" s="26"/>
      <c r="E3" s="26"/>
      <c r="F3" s="14"/>
      <c r="G3" s="27" t="s">
        <v>67</v>
      </c>
      <c r="H3" s="29"/>
    </row>
    <row r="4" ht="26.25" customHeight="1">
      <c r="A4" s="49"/>
      <c r="B4" s="49"/>
      <c r="C4" s="23" t="s">
        <v>5</v>
      </c>
      <c r="D4" s="14" t="s">
        <v>6</v>
      </c>
      <c r="E4" s="15" t="s">
        <v>7</v>
      </c>
      <c r="F4" s="15" t="s">
        <v>58</v>
      </c>
      <c r="G4" s="15" t="s">
        <v>5</v>
      </c>
      <c r="H4" s="29" t="s">
        <v>59</v>
      </c>
    </row>
    <row r="5" ht="12.75" customHeight="1">
      <c r="A5" s="50"/>
      <c r="B5" s="50"/>
      <c r="C5" s="25"/>
      <c r="D5" s="17" t="s">
        <v>10</v>
      </c>
      <c r="E5" s="15" t="s">
        <v>11</v>
      </c>
      <c r="F5" s="15" t="s">
        <v>10</v>
      </c>
      <c r="G5" s="15"/>
      <c r="H5" s="27" t="s">
        <v>10</v>
      </c>
      <c r="J5" s="1" t="s">
        <v>76</v>
      </c>
    </row>
    <row r="6" ht="12.75" customHeight="1">
      <c r="A6" s="42" t="s">
        <v>12</v>
      </c>
      <c r="B6" s="5" t="n">
        <v>55705</v>
      </c>
      <c r="C6" s="5" t="n">
        <f>SUM(C7:C29)</f>
        <v>176</v>
      </c>
      <c r="D6" s="5" t="n">
        <f>SUM(D7:D29)</f>
        <v>1147208.8899999999</v>
      </c>
      <c r="E6" s="54" t="s">
        <v>60</v>
      </c>
      <c r="F6" s="12" t="n">
        <f>D6/B6</f>
        <v>20.594361188403195</v>
      </c>
      <c r="G6" s="6" t="n">
        <f>SUM(G7:G29)</f>
        <v>3536</v>
      </c>
      <c r="H6" s="54" t="s">
        <v>60</v>
      </c>
    </row>
    <row r="7" ht="12.75" customHeight="1">
      <c r="A7" s="28" t="s">
        <v>14</v>
      </c>
      <c r="B7" s="37" t="n">
        <v>474</v>
      </c>
      <c r="C7" s="37" t="n">
        <v>3</v>
      </c>
      <c r="D7" s="37" t="n">
        <v>4392.97</v>
      </c>
      <c r="E7" s="52" t="n">
        <v>0.15</v>
      </c>
      <c r="F7" s="33" t="n">
        <f t="shared" ref="F7:F29" si="0">D7/B7</f>
        <v>9.267869198312237</v>
      </c>
      <c r="G7" s="41" t="n">
        <v>67</v>
      </c>
      <c r="H7" s="43" t="n">
        <v>42818</v>
      </c>
      <c r="J7" s="55" t="n">
        <v>2868785.7938399999</v>
      </c>
    </row>
    <row r="8" ht="12.75" customHeight="1">
      <c r="A8" s="28" t="s">
        <v>15</v>
      </c>
      <c r="B8" s="37" t="n">
        <v>2507</v>
      </c>
      <c r="C8" s="37" t="n">
        <v>13</v>
      </c>
      <c r="D8" s="2" t="n">
        <v>365218.86000000004</v>
      </c>
      <c r="E8" s="52" t="n">
        <v>1.9</v>
      </c>
      <c r="F8" s="33" t="n">
        <f t="shared" si="0"/>
        <v>145.67964100518549</v>
      </c>
      <c r="G8" s="41" t="n">
        <v>180</v>
      </c>
      <c r="H8" s="43" t="n">
        <v>106900</v>
      </c>
      <c r="J8" s="55" t="n">
        <v>19241956.590599999</v>
      </c>
    </row>
    <row r="9" ht="12.75" customHeight="1">
      <c r="A9" s="28" t="s">
        <v>16</v>
      </c>
      <c r="B9" s="37" t="n">
        <v>2114</v>
      </c>
      <c r="C9" s="37" t="n">
        <v>11</v>
      </c>
      <c r="D9" s="37" t="n">
        <v>16779.87</v>
      </c>
      <c r="E9" s="52" t="n">
        <v>0.23</v>
      </c>
      <c r="F9" s="33" t="n">
        <f t="shared" si="0"/>
        <v>7.9374976348155153</v>
      </c>
      <c r="G9" s="41" t="n">
        <v>82</v>
      </c>
      <c r="H9" s="43" t="n">
        <v>90216</v>
      </c>
      <c r="J9" s="55" t="n">
        <v>7397718.7717799991</v>
      </c>
    </row>
    <row r="10" ht="12.75" customHeight="1">
      <c r="A10" s="28" t="s">
        <v>17</v>
      </c>
      <c r="B10" s="37" t="n">
        <v>618</v>
      </c>
      <c r="C10" s="37" t="n">
        <v>2</v>
      </c>
      <c r="D10" s="37" t="n">
        <v>1051.6799999999998</v>
      </c>
      <c r="E10" s="52" t="n">
        <v>0.06</v>
      </c>
      <c r="F10" s="33" t="n">
        <f t="shared" si="0"/>
        <v>1.7017475728155338</v>
      </c>
      <c r="G10" s="41" t="n">
        <v>64</v>
      </c>
      <c r="H10" s="43" t="n">
        <v>27737</v>
      </c>
      <c r="J10" s="55" t="n">
        <v>1775186.1458399997</v>
      </c>
    </row>
    <row r="11" ht="12.75" customHeight="1">
      <c r="A11" s="28" t="s">
        <v>18</v>
      </c>
      <c r="B11" s="37" t="n">
        <v>969</v>
      </c>
      <c r="C11" s="37" t="n">
        <v>9</v>
      </c>
      <c r="D11" s="37" t="n">
        <v>2843</v>
      </c>
      <c r="E11" s="52" t="n">
        <v>0.14000000000000001</v>
      </c>
      <c r="F11" s="33" t="n">
        <f t="shared" si="0"/>
        <v>2.9339525283797729</v>
      </c>
      <c r="G11" s="41" t="n">
        <v>47</v>
      </c>
      <c r="H11" s="43" t="n">
        <v>42801</v>
      </c>
      <c r="J11" s="55" t="n">
        <v>2011644.97169</v>
      </c>
    </row>
    <row r="12" ht="12.75" customHeight="1">
      <c r="A12" s="28" t="s">
        <v>19</v>
      </c>
      <c r="B12" s="37" t="n">
        <v>646</v>
      </c>
      <c r="C12" s="37" t="n">
        <v>4</v>
      </c>
      <c r="D12" s="37" t="n">
        <v>1358.79</v>
      </c>
      <c r="E12" s="52" t="n">
        <v>0.09</v>
      </c>
      <c r="F12" s="33" t="n">
        <f t="shared" si="0"/>
        <v>2.1033900928792568</v>
      </c>
      <c r="G12" s="41" t="n">
        <v>61</v>
      </c>
      <c r="H12" s="43" t="n">
        <v>23853</v>
      </c>
      <c r="J12" s="55" t="n">
        <v>1455042.91524</v>
      </c>
    </row>
    <row r="13" ht="12.75" customHeight="1">
      <c r="A13" s="28" t="s">
        <v>20</v>
      </c>
      <c r="B13" s="37" t="n">
        <v>610</v>
      </c>
      <c r="C13" s="37" t="n">
        <v>2</v>
      </c>
      <c r="D13" s="37" t="n">
        <v>702</v>
      </c>
      <c r="E13" s="52" t="n">
        <v>0.04</v>
      </c>
      <c r="F13" s="33" t="n">
        <f t="shared" si="0"/>
        <v>1.1508196721311474</v>
      </c>
      <c r="G13" s="41" t="n">
        <v>76</v>
      </c>
      <c r="H13" s="43" t="n">
        <v>21161</v>
      </c>
      <c r="J13" s="55" t="n">
        <v>1608247.3047599997</v>
      </c>
    </row>
    <row r="14" ht="12.75" customHeight="1">
      <c r="A14" s="28" t="s">
        <v>21</v>
      </c>
      <c r="B14" s="37" t="n">
        <v>459</v>
      </c>
      <c r="C14" s="37" t="n">
        <v>3</v>
      </c>
      <c r="D14" s="37" t="n">
        <v>2202</v>
      </c>
      <c r="E14" s="52" t="n">
        <v>0.2</v>
      </c>
      <c r="F14" s="33" t="n">
        <f t="shared" si="0"/>
        <v>4.7973856209150325</v>
      </c>
      <c r="G14" s="41" t="n">
        <v>43</v>
      </c>
      <c r="H14" s="43" t="n">
        <v>25348</v>
      </c>
      <c r="J14" s="55" t="n">
        <v>1089942.6287</v>
      </c>
    </row>
    <row r="15" ht="12.75" customHeight="1">
      <c r="A15" s="28" t="s">
        <v>22</v>
      </c>
      <c r="B15" s="37" t="n">
        <v>854</v>
      </c>
      <c r="C15" s="37" t="n">
        <v>3</v>
      </c>
      <c r="D15" s="37" t="n">
        <v>1849.9099999999999</v>
      </c>
      <c r="E15" s="52" t="n">
        <v>0.06</v>
      </c>
      <c r="F15" s="33" t="n">
        <f t="shared" si="0"/>
        <v>2.1661709601873533</v>
      </c>
      <c r="G15" s="41" t="n">
        <v>94</v>
      </c>
      <c r="H15" s="43" t="n">
        <v>31568</v>
      </c>
      <c r="J15" s="55" t="n">
        <v>2967402.3714800002</v>
      </c>
    </row>
    <row r="16" ht="12.75" customHeight="1">
      <c r="A16" s="28" t="s">
        <v>23</v>
      </c>
      <c r="B16" s="37" t="n">
        <v>5268</v>
      </c>
      <c r="C16" s="37" t="n">
        <v>19</v>
      </c>
      <c r="D16" s="37" t="n">
        <v>375758.8</v>
      </c>
      <c r="E16" s="52" t="n">
        <v>1.18</v>
      </c>
      <c r="F16" s="33" t="n">
        <f t="shared" si="0"/>
        <v>71.32854973424449</v>
      </c>
      <c r="G16" s="41" t="n">
        <v>219</v>
      </c>
      <c r="H16" s="43" t="n">
        <v>145307</v>
      </c>
      <c r="J16" s="55" t="n">
        <v>31822273.0887</v>
      </c>
    </row>
    <row r="17" ht="12.75" customHeight="1">
      <c r="A17" s="28" t="s">
        <v>24</v>
      </c>
      <c r="B17" s="37" t="n">
        <v>3545</v>
      </c>
      <c r="C17" s="37" t="n">
        <v>12</v>
      </c>
      <c r="D17" s="37" t="n">
        <v>23831.95</v>
      </c>
      <c r="E17" s="52" t="n">
        <v>0.1</v>
      </c>
      <c r="F17" s="33" t="n">
        <f t="shared" si="0"/>
        <v>6.7226939351198878</v>
      </c>
      <c r="G17" s="41" t="n">
        <v>180</v>
      </c>
      <c r="H17" s="43" t="n">
        <v>129202</v>
      </c>
      <c r="J17" s="55" t="n">
        <v>23256306.489999998</v>
      </c>
    </row>
    <row r="18" ht="12.75" customHeight="1">
      <c r="A18" s="28" t="s">
        <v>25</v>
      </c>
      <c r="B18" s="2" t="n">
        <v>2339</v>
      </c>
      <c r="C18" s="2" t="n">
        <v>13</v>
      </c>
      <c r="D18" s="2" t="n">
        <v>26155.420000000002</v>
      </c>
      <c r="E18" s="52" t="n">
        <v>0.32</v>
      </c>
      <c r="F18" s="33" t="n">
        <f t="shared" si="0"/>
        <v>11.182308678922617</v>
      </c>
      <c r="G18" s="41" t="n">
        <v>209</v>
      </c>
      <c r="H18" s="43" t="n">
        <v>38774</v>
      </c>
      <c r="J18" s="55" t="n">
        <v>8103853.3225400001</v>
      </c>
    </row>
    <row r="19" ht="12.75" customHeight="1">
      <c r="A19" s="28" t="s">
        <v>26</v>
      </c>
      <c r="B19" s="37" t="n">
        <v>1980</v>
      </c>
      <c r="C19" s="37" t="n">
        <v>2</v>
      </c>
      <c r="D19" s="37" t="n">
        <v>15315.27</v>
      </c>
      <c r="E19" s="52" t="n">
        <v>0.04</v>
      </c>
      <c r="F19" s="33" t="n">
        <f t="shared" si="0"/>
        <v>7.7349848484848485</v>
      </c>
      <c r="G19" s="41" t="n">
        <v>194</v>
      </c>
      <c r="H19" s="43" t="n">
        <v>194410</v>
      </c>
      <c r="J19" s="55" t="n">
        <v>37715472.576800004</v>
      </c>
    </row>
    <row r="20" ht="12.75" customHeight="1">
      <c r="A20" s="28" t="s">
        <v>27</v>
      </c>
      <c r="B20" s="37" t="n">
        <v>2816</v>
      </c>
      <c r="C20" s="37" t="n">
        <v>8</v>
      </c>
      <c r="D20" s="37" t="n">
        <v>39679.869999999995</v>
      </c>
      <c r="E20" s="52" t="n">
        <v>0.12</v>
      </c>
      <c r="F20" s="33" t="n">
        <f t="shared" si="0"/>
        <v>14.090862926136362</v>
      </c>
      <c r="G20" s="41" t="n">
        <v>256</v>
      </c>
      <c r="H20" s="43" t="n">
        <v>131884</v>
      </c>
      <c r="J20" s="55" t="n">
        <v>33762194.281099997</v>
      </c>
    </row>
    <row r="21" ht="12.75" customHeight="1">
      <c r="A21" s="28" t="s">
        <v>28</v>
      </c>
      <c r="B21" s="2" t="n">
        <v>1326</v>
      </c>
      <c r="C21" s="2" t="n">
        <v>8</v>
      </c>
      <c r="D21" s="2" t="n">
        <v>17043.560000000001</v>
      </c>
      <c r="E21" s="52" t="n">
        <v>0.44</v>
      </c>
      <c r="F21" s="33" t="n">
        <f t="shared" si="0"/>
        <v>12.853363499245853</v>
      </c>
      <c r="G21" s="41" t="n">
        <v>95</v>
      </c>
      <c r="H21" s="43" t="n">
        <v>41238</v>
      </c>
      <c r="J21" s="55" t="n">
        <v>3917630.3008599994</v>
      </c>
    </row>
    <row r="22" ht="12.75" customHeight="1">
      <c r="A22" s="28" t="s">
        <v>29</v>
      </c>
      <c r="B22" s="37" t="n">
        <v>2040</v>
      </c>
      <c r="C22" s="37" t="n">
        <v>2</v>
      </c>
      <c r="D22" s="37" t="n">
        <v>3819.5</v>
      </c>
      <c r="E22" s="52" t="n">
        <v>0.04</v>
      </c>
      <c r="F22" s="33" t="n">
        <f t="shared" si="0"/>
        <v>1.8723039215686275</v>
      </c>
      <c r="G22" s="41" t="n">
        <v>183</v>
      </c>
      <c r="H22" s="43" t="n">
        <v>47396</v>
      </c>
      <c r="J22" s="55" t="n">
        <v>8673463.1653799992</v>
      </c>
    </row>
    <row r="23" ht="12.75" customHeight="1">
      <c r="A23" s="28" t="s">
        <v>30</v>
      </c>
      <c r="B23" s="37" t="n">
        <v>1399</v>
      </c>
      <c r="C23" s="37" t="n">
        <v>3</v>
      </c>
      <c r="D23" s="37" t="n">
        <v>2633.23</v>
      </c>
      <c r="E23" s="52" t="n">
        <v>0.02</v>
      </c>
      <c r="F23" s="33" t="n">
        <f t="shared" si="0"/>
        <v>1.8822230164403144</v>
      </c>
      <c r="G23" s="41" t="n">
        <v>163</v>
      </c>
      <c r="H23" s="43" t="n">
        <v>69879</v>
      </c>
      <c r="J23" s="55" t="n">
        <v>11390306.748299999</v>
      </c>
    </row>
    <row r="24" ht="12.75" customHeight="1">
      <c r="A24" s="28" t="s">
        <v>31</v>
      </c>
      <c r="B24" s="37" t="n">
        <v>1300</v>
      </c>
      <c r="C24" s="37" t="n">
        <v>3</v>
      </c>
      <c r="D24" s="37" t="n">
        <v>9037</v>
      </c>
      <c r="E24" s="52" t="n">
        <v>0.14000000000000001</v>
      </c>
      <c r="F24" s="33" t="n">
        <f t="shared" si="0"/>
        <v>6.9515384615384619</v>
      </c>
      <c r="G24" s="41" t="n">
        <v>86</v>
      </c>
      <c r="H24" s="43" t="n">
        <v>73811</v>
      </c>
      <c r="J24" s="55" t="n">
        <v>6347763.3627500003</v>
      </c>
    </row>
    <row r="25" ht="12.75" customHeight="1">
      <c r="A25" s="28" t="s">
        <v>32</v>
      </c>
      <c r="B25" s="37" t="n">
        <v>2721</v>
      </c>
      <c r="C25" s="37" t="n">
        <v>5</v>
      </c>
      <c r="D25" s="37" t="n">
        <v>16397</v>
      </c>
      <c r="E25" s="52" t="n">
        <v>7.0000000000000007E-2</v>
      </c>
      <c r="F25" s="33" t="n">
        <f t="shared" si="0"/>
        <v>6.026093348033811</v>
      </c>
      <c r="G25" s="41" t="n">
        <v>176</v>
      </c>
      <c r="H25" s="43" t="n">
        <v>141730</v>
      </c>
      <c r="J25" s="55" t="n">
        <v>24944402.050099999</v>
      </c>
    </row>
    <row r="26" ht="12.75" customHeight="1">
      <c r="A26" s="28" t="s">
        <v>33</v>
      </c>
      <c r="B26" s="37" t="n">
        <v>1931</v>
      </c>
      <c r="C26" s="37" t="n">
        <v>9</v>
      </c>
      <c r="D26" s="37" t="n">
        <v>9819.4500000000007</v>
      </c>
      <c r="E26" s="52" t="n">
        <v>0.17</v>
      </c>
      <c r="F26" s="33" t="n">
        <f t="shared" si="0"/>
        <v>5.085163127912999</v>
      </c>
      <c r="G26" s="41" t="n">
        <v>108</v>
      </c>
      <c r="H26" s="43" t="n">
        <v>52876</v>
      </c>
      <c r="J26" s="55" t="n">
        <v>5710633.3624600004</v>
      </c>
    </row>
    <row r="27" ht="12.75" customHeight="1">
      <c r="A27" s="28" t="s">
        <v>34</v>
      </c>
      <c r="B27" s="37" t="n">
        <v>7131</v>
      </c>
      <c r="C27" s="37" t="n">
        <v>10</v>
      </c>
      <c r="D27" s="37" t="n">
        <v>28826.510000000002</v>
      </c>
      <c r="E27" s="52" t="n">
        <v>0.06</v>
      </c>
      <c r="F27" s="33" t="n">
        <f t="shared" si="0"/>
        <v>4.042421820221568</v>
      </c>
      <c r="G27" s="41" t="n">
        <v>332</v>
      </c>
      <c r="H27" s="43" t="n">
        <v>133865</v>
      </c>
      <c r="J27" s="55" t="n">
        <v>44443174.152199998</v>
      </c>
    </row>
    <row r="28" ht="12.75" customHeight="1">
      <c r="A28" s="28" t="s">
        <v>35</v>
      </c>
      <c r="B28" s="37" t="n">
        <v>8518</v>
      </c>
      <c r="C28" s="37" t="n">
        <v>14</v>
      </c>
      <c r="D28" s="37" t="n">
        <v>45233.520000000004</v>
      </c>
      <c r="E28" s="52" t="n">
        <v>0.04</v>
      </c>
      <c r="F28" s="33" t="n">
        <f t="shared" si="0"/>
        <v>5.3103451514440012</v>
      </c>
      <c r="G28" s="41" t="n">
        <v>419</v>
      </c>
      <c r="H28" s="43" t="n">
        <v>244151</v>
      </c>
      <c r="J28" s="55" t="n">
        <v>102299150.75400001</v>
      </c>
    </row>
    <row r="29" ht="12.75" customHeight="1">
      <c r="A29" s="7" t="s">
        <v>36</v>
      </c>
      <c r="B29" s="39" t="n">
        <v>4140</v>
      </c>
      <c r="C29" s="39" t="n">
        <v>18</v>
      </c>
      <c r="D29" s="39" t="n">
        <v>137258.73000000001</v>
      </c>
      <c r="E29" s="53" t="n">
        <v>0.43</v>
      </c>
      <c r="F29" s="30" t="n">
        <f t="shared" si="0"/>
        <v>33.154282608695652</v>
      </c>
      <c r="G29" s="36" t="n">
        <v>202</v>
      </c>
      <c r="H29" s="44" t="n">
        <v>158755</v>
      </c>
      <c r="J29" s="55" t="n">
        <v>32068473.789700001</v>
      </c>
    </row>
    <row r="30" ht="12.75" customHeight="1">
      <c r="A30" s="18" t="s">
        <v>37</v>
      </c>
      <c r="B30" s="18"/>
      <c r="C30" s="18"/>
      <c r="D30" s="18"/>
      <c r="E30" s="18"/>
      <c r="F30" s="18"/>
      <c r="G30" s="18"/>
      <c r="H30" s="18"/>
    </row>
    <row r="31" ht="51" customHeight="1">
      <c r="A31" s="20" t="s">
        <v>89</v>
      </c>
      <c r="B31" s="20"/>
      <c r="C31" s="20"/>
      <c r="D31" s="20"/>
      <c r="E31" s="20"/>
      <c r="F31" s="20"/>
      <c r="G31" s="20"/>
      <c r="H31" s="20"/>
    </row>
    <row r="32" ht="12.75" customHeight="1">
      <c r="A32" s="22"/>
      <c r="B32" s="22"/>
      <c r="C32" s="22"/>
      <c r="D32" s="22"/>
      <c r="E32" s="22"/>
      <c r="F32" s="22"/>
      <c r="G32" s="22"/>
      <c r="H32" s="22"/>
    </row>
  </sheetData>
  <mergeCells count="11">
    <mergeCell ref="A30:H30"/>
    <mergeCell ref="A31:H31"/>
    <mergeCell ref="A32:H32"/>
    <mergeCell ref="A2:F2"/>
    <mergeCell ref="G2:H2"/>
    <mergeCell ref="A3:A5"/>
    <mergeCell ref="B3:B5"/>
    <mergeCell ref="C3:F3"/>
    <mergeCell ref="G3:H3"/>
    <mergeCell ref="C4:C5"/>
    <mergeCell ref="G4:G5"/>
  </mergeCells>
  <pageMargins left="0" right="0" top="0.98425196850393704" bottom="0.98425196850393704" header="0.51181102362204722" footer="0.51181102362204722"/>
  <pageSetup paperSize="9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4.44140625" hidden="0" customWidth="1"/>
    <col min="2" max="2" width="12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  <col min="8" max="8" width="12.6640625" hidden="0" customWidth="1"/>
  </cols>
  <sheetData>
    <row r="1" ht="12.75" customHeight="1">
      <c r="A1" s="1" t="s">
        <v>39</v>
      </c>
    </row>
    <row r="2" ht="12.75" customHeight="1">
      <c r="A2" s="21" t="s">
        <v>78</v>
      </c>
      <c r="B2" s="21"/>
      <c r="C2" s="21"/>
      <c r="D2" s="21"/>
      <c r="E2" s="21"/>
      <c r="F2" s="21"/>
      <c r="G2" s="22" t="s">
        <v>1</v>
      </c>
      <c r="H2" s="22"/>
    </row>
    <row r="3" ht="12.75" customHeight="1">
      <c r="A3" s="48" t="s">
        <v>2</v>
      </c>
      <c r="B3" s="48" t="s">
        <v>75</v>
      </c>
      <c r="C3" s="47" t="s">
        <v>79</v>
      </c>
      <c r="D3" s="26"/>
      <c r="E3" s="26"/>
      <c r="F3" s="14"/>
      <c r="G3" s="27" t="s">
        <v>67</v>
      </c>
      <c r="H3" s="29"/>
    </row>
    <row r="4" ht="24.75" customHeight="1">
      <c r="A4" s="49"/>
      <c r="B4" s="49"/>
      <c r="C4" s="23" t="s">
        <v>5</v>
      </c>
      <c r="D4" s="14" t="s">
        <v>6</v>
      </c>
      <c r="E4" s="15" t="s">
        <v>7</v>
      </c>
      <c r="F4" s="15" t="s">
        <v>58</v>
      </c>
      <c r="G4" s="15" t="s">
        <v>5</v>
      </c>
      <c r="H4" s="29" t="s">
        <v>59</v>
      </c>
    </row>
    <row r="5" ht="12.75" customHeight="1">
      <c r="A5" s="50"/>
      <c r="B5" s="50"/>
      <c r="C5" s="25"/>
      <c r="D5" s="17" t="s">
        <v>10</v>
      </c>
      <c r="E5" s="15" t="s">
        <v>11</v>
      </c>
      <c r="F5" s="15" t="s">
        <v>10</v>
      </c>
      <c r="G5" s="15"/>
      <c r="H5" s="27" t="s">
        <v>10</v>
      </c>
    </row>
    <row r="6" ht="12.75" customHeight="1">
      <c r="A6" s="42" t="s">
        <v>12</v>
      </c>
      <c r="B6" s="5" t="n">
        <v>55099</v>
      </c>
      <c r="C6" s="5" t="n">
        <f>SUM(C7:C29)</f>
        <v>176</v>
      </c>
      <c r="D6" s="5" t="n">
        <f>SUM(D7:D29)</f>
        <v>1101231.5399999998</v>
      </c>
      <c r="E6" s="54" t="s">
        <v>60</v>
      </c>
      <c r="F6" s="12" t="n">
        <f>ROUND(D6/B6,1)</f>
        <v>20</v>
      </c>
      <c r="G6" s="6" t="n">
        <v>3598</v>
      </c>
      <c r="H6" s="54" t="s">
        <v>60</v>
      </c>
    </row>
    <row r="7" ht="12.75" customHeight="1">
      <c r="A7" s="28" t="s">
        <v>14</v>
      </c>
      <c r="B7" s="37" t="n">
        <v>463</v>
      </c>
      <c r="C7" s="37" t="n">
        <v>2</v>
      </c>
      <c r="D7" s="2" t="n">
        <v>3892.97</v>
      </c>
      <c r="E7" s="52" t="n">
        <v>0.14000000000000001</v>
      </c>
      <c r="F7" s="33" t="n">
        <f t="shared" ref="F7:F29" si="0">ROUND(D7/B7,1)</f>
        <v>8.4</v>
      </c>
      <c r="G7" s="41" t="n">
        <v>67</v>
      </c>
      <c r="H7" s="43" t="n">
        <v>42818</v>
      </c>
    </row>
    <row r="8" ht="12.75" customHeight="1">
      <c r="A8" s="28" t="s">
        <v>15</v>
      </c>
      <c r="B8" s="37" t="n">
        <v>2472</v>
      </c>
      <c r="C8" s="37" t="n">
        <v>14</v>
      </c>
      <c r="D8" s="2" t="n">
        <v>370137.17</v>
      </c>
      <c r="E8" s="52" t="n">
        <v>1.92</v>
      </c>
      <c r="F8" s="33" t="n">
        <f t="shared" si="0"/>
        <v>149.69999999999999</v>
      </c>
      <c r="G8" s="41" t="n">
        <v>182</v>
      </c>
      <c r="H8" s="43" t="n">
        <v>105725</v>
      </c>
    </row>
    <row r="9" ht="12.75" customHeight="1">
      <c r="A9" s="28" t="s">
        <v>16</v>
      </c>
      <c r="B9" s="37" t="n">
        <v>2093</v>
      </c>
      <c r="C9" s="37" t="n">
        <v>12</v>
      </c>
      <c r="D9" s="2" t="n">
        <v>15438.99</v>
      </c>
      <c r="E9" s="52" t="n">
        <v>0.21</v>
      </c>
      <c r="F9" s="33" t="n">
        <f t="shared" si="0"/>
        <v>7.4</v>
      </c>
      <c r="G9" s="41" t="n">
        <v>86</v>
      </c>
      <c r="H9" s="43" t="n">
        <v>86020</v>
      </c>
    </row>
    <row r="10" ht="12.75" customHeight="1">
      <c r="A10" s="28" t="s">
        <v>17</v>
      </c>
      <c r="B10" s="37" t="n">
        <v>644</v>
      </c>
      <c r="C10" s="37" t="n">
        <v>2</v>
      </c>
      <c r="D10" s="2" t="n">
        <v>1051.68</v>
      </c>
      <c r="E10" s="52" t="n">
        <v>0.06</v>
      </c>
      <c r="F10" s="33" t="n">
        <f t="shared" si="0"/>
        <v>1.6</v>
      </c>
      <c r="G10" s="41" t="n">
        <v>65</v>
      </c>
      <c r="H10" s="43" t="n">
        <v>27311</v>
      </c>
    </row>
    <row r="11" ht="12.75" customHeight="1">
      <c r="A11" s="28" t="s">
        <v>18</v>
      </c>
      <c r="B11" s="37" t="n">
        <v>946</v>
      </c>
      <c r="C11" s="37" t="n">
        <v>7</v>
      </c>
      <c r="D11" s="2" t="n">
        <v>1870.11</v>
      </c>
      <c r="E11" s="52" t="n">
        <v>0.09</v>
      </c>
      <c r="F11" s="33" t="n">
        <f t="shared" si="0"/>
        <v>2</v>
      </c>
      <c r="G11" s="41" t="n">
        <v>48</v>
      </c>
      <c r="H11" s="43" t="n">
        <v>41909</v>
      </c>
    </row>
    <row r="12" ht="12.75" customHeight="1">
      <c r="A12" s="28" t="s">
        <v>19</v>
      </c>
      <c r="B12" s="37" t="n">
        <v>615</v>
      </c>
      <c r="C12" s="37" t="n">
        <v>3</v>
      </c>
      <c r="D12" s="2" t="n">
        <v>1298.79</v>
      </c>
      <c r="E12" s="52" t="n">
        <v>0.09</v>
      </c>
      <c r="F12" s="33" t="n">
        <f t="shared" si="0"/>
        <v>2.1</v>
      </c>
      <c r="G12" s="41" t="n">
        <v>61</v>
      </c>
      <c r="H12" s="43" t="n">
        <v>23854</v>
      </c>
    </row>
    <row r="13" ht="12.75" customHeight="1">
      <c r="A13" s="28" t="s">
        <v>20</v>
      </c>
      <c r="B13" s="37" t="n">
        <v>577</v>
      </c>
      <c r="C13" s="37" t="n">
        <v>2</v>
      </c>
      <c r="D13" s="2" t="n">
        <v>702.08</v>
      </c>
      <c r="E13" s="52" t="n">
        <v>0.04</v>
      </c>
      <c r="F13" s="33" t="n">
        <f t="shared" si="0"/>
        <v>1.2</v>
      </c>
      <c r="G13" s="41" t="n">
        <v>76</v>
      </c>
      <c r="H13" s="43" t="n">
        <v>21161</v>
      </c>
    </row>
    <row r="14" ht="12.75" customHeight="1">
      <c r="A14" s="28" t="s">
        <v>21</v>
      </c>
      <c r="B14" s="37" t="n">
        <v>453</v>
      </c>
      <c r="C14" s="37" t="n">
        <v>3</v>
      </c>
      <c r="D14" s="2" t="n">
        <v>2201.61</v>
      </c>
      <c r="E14" s="52" t="n">
        <v>0.2</v>
      </c>
      <c r="F14" s="33" t="n">
        <f t="shared" si="0"/>
        <v>4.9000000000000004</v>
      </c>
      <c r="G14" s="41" t="n">
        <v>43</v>
      </c>
      <c r="H14" s="43" t="n">
        <v>25348</v>
      </c>
    </row>
    <row r="15" ht="12.75" customHeight="1">
      <c r="A15" s="28" t="s">
        <v>22</v>
      </c>
      <c r="B15" s="37" t="n">
        <v>813</v>
      </c>
      <c r="C15" s="37" t="n">
        <v>3</v>
      </c>
      <c r="D15" s="2" t="n">
        <v>1850.18</v>
      </c>
      <c r="E15" s="52" t="n">
        <v>0.06</v>
      </c>
      <c r="F15" s="33" t="n">
        <f t="shared" si="0"/>
        <v>2.2999999999999998</v>
      </c>
      <c r="G15" s="41" t="n">
        <v>95</v>
      </c>
      <c r="H15" s="43" t="n">
        <v>31236</v>
      </c>
    </row>
    <row r="16" ht="12.75" customHeight="1">
      <c r="A16" s="28" t="s">
        <v>23</v>
      </c>
      <c r="B16" s="37" t="n">
        <v>5166</v>
      </c>
      <c r="C16" s="37" t="n">
        <v>19</v>
      </c>
      <c r="D16" s="2" t="n">
        <v>374950.51</v>
      </c>
      <c r="E16" s="52" t="n">
        <v>1.18</v>
      </c>
      <c r="F16" s="33" t="n">
        <f t="shared" si="0"/>
        <v>72.599999999999994</v>
      </c>
      <c r="G16" s="41" t="n">
        <v>224</v>
      </c>
      <c r="H16" s="43" t="n">
        <v>142091</v>
      </c>
    </row>
    <row r="17" ht="12.75" customHeight="1">
      <c r="A17" s="28" t="s">
        <v>24</v>
      </c>
      <c r="B17" s="37" t="n">
        <v>3453</v>
      </c>
      <c r="C17" s="37" t="n">
        <v>13</v>
      </c>
      <c r="D17" s="2" t="n">
        <v>20468.59</v>
      </c>
      <c r="E17" s="52" t="n">
        <v>0.09</v>
      </c>
      <c r="F17" s="33" t="n">
        <f t="shared" si="0"/>
        <v>5.9</v>
      </c>
      <c r="G17" s="41" t="n">
        <v>189</v>
      </c>
      <c r="H17" s="43" t="n">
        <v>123050</v>
      </c>
    </row>
    <row r="18" ht="12.75" customHeight="1">
      <c r="A18" s="28" t="s">
        <v>25</v>
      </c>
      <c r="B18" s="2" t="n">
        <v>2348</v>
      </c>
      <c r="C18" s="2" t="n">
        <v>13</v>
      </c>
      <c r="D18" s="2" t="n">
        <v>26156.33</v>
      </c>
      <c r="E18" s="52" t="n">
        <v>0.32</v>
      </c>
      <c r="F18" s="33" t="n">
        <f t="shared" si="0"/>
        <v>11.1</v>
      </c>
      <c r="G18" s="41" t="n">
        <v>209</v>
      </c>
      <c r="H18" s="43" t="n">
        <v>38770</v>
      </c>
    </row>
    <row r="19" ht="12.75" customHeight="1">
      <c r="A19" s="28" t="s">
        <v>26</v>
      </c>
      <c r="B19" s="37" t="n">
        <v>1980</v>
      </c>
      <c r="C19" s="37" t="n">
        <v>2</v>
      </c>
      <c r="D19" s="2" t="n">
        <v>18646.02</v>
      </c>
      <c r="E19" s="52" t="n">
        <v>0.05</v>
      </c>
      <c r="F19" s="33" t="n">
        <f t="shared" si="0"/>
        <v>9.4</v>
      </c>
      <c r="G19" s="41" t="n">
        <v>199</v>
      </c>
      <c r="H19" s="43" t="n">
        <v>189521</v>
      </c>
    </row>
    <row r="20" ht="12.75" customHeight="1">
      <c r="A20" s="28" t="s">
        <v>27</v>
      </c>
      <c r="B20" s="37" t="n">
        <v>2796</v>
      </c>
      <c r="C20" s="37" t="n">
        <v>8</v>
      </c>
      <c r="D20" s="2" t="n">
        <v>42190.84</v>
      </c>
      <c r="E20" s="52" t="n">
        <v>0.12</v>
      </c>
      <c r="F20" s="33" t="n">
        <f t="shared" si="0"/>
        <v>15.1</v>
      </c>
      <c r="G20" s="41" t="n">
        <v>260</v>
      </c>
      <c r="H20" s="43" t="n">
        <v>129857</v>
      </c>
    </row>
    <row r="21" ht="12.75" customHeight="1">
      <c r="A21" s="28" t="s">
        <v>28</v>
      </c>
      <c r="B21" s="2" t="n">
        <v>1300</v>
      </c>
      <c r="C21" s="2" t="n">
        <v>8</v>
      </c>
      <c r="D21" s="2" t="n">
        <v>17678.669999999998</v>
      </c>
      <c r="E21" s="52" t="n">
        <v>0.45</v>
      </c>
      <c r="F21" s="33" t="n">
        <f t="shared" si="0"/>
        <v>13.6</v>
      </c>
      <c r="G21" s="41" t="n">
        <v>95</v>
      </c>
      <c r="H21" s="43" t="n">
        <v>41247</v>
      </c>
    </row>
    <row r="22" ht="12.75" customHeight="1">
      <c r="A22" s="28" t="s">
        <v>29</v>
      </c>
      <c r="B22" s="37" t="n">
        <v>1987</v>
      </c>
      <c r="C22" s="37" t="n">
        <v>2</v>
      </c>
      <c r="D22" s="2" t="n">
        <v>3819.5</v>
      </c>
      <c r="E22" s="52" t="n">
        <v>0.04</v>
      </c>
      <c r="F22" s="33" t="n">
        <f t="shared" si="0"/>
        <v>1.9</v>
      </c>
      <c r="G22" s="41" t="n">
        <v>183</v>
      </c>
      <c r="H22" s="43" t="n">
        <v>47393</v>
      </c>
    </row>
    <row r="23" ht="12.75" customHeight="1">
      <c r="A23" s="28" t="s">
        <v>30</v>
      </c>
      <c r="B23" s="37" t="n">
        <v>1381</v>
      </c>
      <c r="C23" s="37" t="n">
        <v>3</v>
      </c>
      <c r="D23" s="2" t="n">
        <v>2633.23</v>
      </c>
      <c r="E23" s="52" t="n">
        <v>0.02</v>
      </c>
      <c r="F23" s="33" t="n">
        <f t="shared" si="0"/>
        <v>1.9</v>
      </c>
      <c r="G23" s="41" t="n">
        <v>163</v>
      </c>
      <c r="H23" s="43" t="n">
        <v>69886</v>
      </c>
    </row>
    <row r="24" ht="12.75" customHeight="1">
      <c r="A24" s="28" t="s">
        <v>31</v>
      </c>
      <c r="B24" s="37" t="n">
        <v>1278</v>
      </c>
      <c r="C24" s="37" t="n">
        <v>4</v>
      </c>
      <c r="D24" s="2" t="n">
        <v>7662.54</v>
      </c>
      <c r="E24" s="52" t="n">
        <v>0.12</v>
      </c>
      <c r="F24" s="33" t="n">
        <f t="shared" si="0"/>
        <v>6</v>
      </c>
      <c r="G24" s="41" t="n">
        <v>87</v>
      </c>
      <c r="H24" s="43" t="n">
        <v>72952</v>
      </c>
    </row>
    <row r="25" ht="12.75" customHeight="1">
      <c r="A25" s="28" t="s">
        <v>32</v>
      </c>
      <c r="B25" s="37" t="n">
        <v>2667</v>
      </c>
      <c r="C25" s="37" t="n">
        <v>5</v>
      </c>
      <c r="D25" s="2" t="n">
        <v>16399.02</v>
      </c>
      <c r="E25" s="52" t="n">
        <v>7.0000000000000007E-2</v>
      </c>
      <c r="F25" s="33" t="n">
        <f t="shared" si="0"/>
        <v>6.1</v>
      </c>
      <c r="G25" s="41" t="n">
        <v>179</v>
      </c>
      <c r="H25" s="43" t="n">
        <v>139353</v>
      </c>
    </row>
    <row r="26" ht="12.75" customHeight="1">
      <c r="A26" s="28" t="s">
        <v>33</v>
      </c>
      <c r="B26" s="37" t="n">
        <v>1865</v>
      </c>
      <c r="C26" s="37" t="n">
        <v>9</v>
      </c>
      <c r="D26" s="2" t="n">
        <v>10901.06</v>
      </c>
      <c r="E26" s="52" t="n">
        <v>0.19</v>
      </c>
      <c r="F26" s="33" t="n">
        <f t="shared" si="0"/>
        <v>5.8</v>
      </c>
      <c r="G26" s="41" t="n">
        <v>110</v>
      </c>
      <c r="H26" s="43" t="n">
        <v>51913</v>
      </c>
    </row>
    <row r="27" ht="12.75" customHeight="1">
      <c r="A27" s="28" t="s">
        <v>34</v>
      </c>
      <c r="B27" s="37" t="n">
        <v>7147</v>
      </c>
      <c r="C27" s="37" t="n">
        <v>10</v>
      </c>
      <c r="D27" s="2" t="n">
        <v>28828.41</v>
      </c>
      <c r="E27" s="52" t="n">
        <v>0.06</v>
      </c>
      <c r="F27" s="33" t="n">
        <f t="shared" si="0"/>
        <v>4</v>
      </c>
      <c r="G27" s="41" t="n">
        <v>336</v>
      </c>
      <c r="H27" s="43" t="n">
        <v>132271</v>
      </c>
    </row>
    <row r="28" ht="12.75" customHeight="1">
      <c r="A28" s="28" t="s">
        <v>35</v>
      </c>
      <c r="B28" s="37" t="n">
        <v>8523</v>
      </c>
      <c r="C28" s="37" t="n">
        <v>14</v>
      </c>
      <c r="D28" s="2" t="n">
        <v>45234.080000000002</v>
      </c>
      <c r="E28" s="52" t="n">
        <v>0.04</v>
      </c>
      <c r="F28" s="33" t="n">
        <f t="shared" si="0"/>
        <v>5.3</v>
      </c>
      <c r="G28" s="41" t="n">
        <v>432</v>
      </c>
      <c r="H28" s="43" t="n">
        <v>236804</v>
      </c>
    </row>
    <row r="29" ht="12.75" customHeight="1">
      <c r="A29" s="7" t="s">
        <v>36</v>
      </c>
      <c r="B29" s="39" t="n">
        <v>4132</v>
      </c>
      <c r="C29" s="39" t="n">
        <v>18</v>
      </c>
      <c r="D29" s="3" t="n">
        <v>87219.16</v>
      </c>
      <c r="E29" s="53" t="n">
        <v>0.27</v>
      </c>
      <c r="F29" s="30" t="n">
        <f t="shared" si="0"/>
        <v>21.1</v>
      </c>
      <c r="G29" s="36" t="n">
        <v>209</v>
      </c>
      <c r="H29" s="44" t="n">
        <v>153406</v>
      </c>
    </row>
    <row r="30" ht="12.75" customHeight="1">
      <c r="A30" s="18" t="s">
        <v>37</v>
      </c>
      <c r="B30" s="18"/>
      <c r="C30" s="18"/>
      <c r="D30" s="18"/>
      <c r="E30" s="18"/>
      <c r="F30" s="18"/>
      <c r="G30" s="18"/>
      <c r="H30" s="18"/>
    </row>
    <row r="31" ht="51" customHeight="1">
      <c r="A31" s="20" t="s">
        <v>95</v>
      </c>
      <c r="B31" s="20"/>
      <c r="C31" s="20"/>
      <c r="D31" s="20"/>
      <c r="E31" s="20"/>
      <c r="F31" s="20"/>
      <c r="G31" s="20"/>
      <c r="H31" s="20"/>
    </row>
    <row r="32" ht="12.75" customHeight="1">
      <c r="A32" s="22"/>
      <c r="B32" s="22"/>
      <c r="C32" s="22"/>
      <c r="D32" s="22"/>
      <c r="E32" s="22"/>
      <c r="F32" s="22"/>
      <c r="G32" s="22"/>
      <c r="H32" s="22"/>
    </row>
  </sheetData>
  <mergeCells count="11">
    <mergeCell ref="A30:H30"/>
    <mergeCell ref="A31:H31"/>
    <mergeCell ref="A32:H32"/>
    <mergeCell ref="A2:F2"/>
    <mergeCell ref="G2:H2"/>
    <mergeCell ref="A3:A5"/>
    <mergeCell ref="B3:B5"/>
    <mergeCell ref="C3:F3"/>
    <mergeCell ref="G3:H3"/>
    <mergeCell ref="C4:C5"/>
    <mergeCell ref="G4:G5"/>
  </mergeCells>
  <pageMargins left="0" right="0" top="0.98425196850393704" bottom="0.98425196850393704" header="0.51181102362204722" footer="0.51181102362204722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dcterms:created xsi:type="dcterms:W3CDTF">2012-08-07T13:04:40Z</dcterms:created>
  <dcterms:modified xsi:type="dcterms:W3CDTF">2025-11-17T12:45:03Z</dcterms:modified>
</cp:coreProperties>
</file>