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worksheets/sheet11.xml" ContentType="application/vnd.openxmlformats-officedocument.spreadsheetml.worksheet+xml"/>
  <Override PartName="/xl/drawings/drawing11.xml" ContentType="application/vnd.openxmlformats-officedocument.drawing+xml"/>
  <Override PartName="/xl/worksheets/sheet12.xml" ContentType="application/vnd.openxmlformats-officedocument.spreadsheetml.worksheet+xml"/>
  <Override PartName="/xl/drawings/drawing12.xml" ContentType="application/vnd.openxmlformats-officedocument.drawing+xml"/>
  <Override PartName="/xl/worksheets/sheet13.xml" ContentType="application/vnd.openxmlformats-officedocument.spreadsheetml.worksheet+xml"/>
  <Override PartName="/xl/drawings/drawing13.xml" ContentType="application/vnd.openxmlformats-officedocument.drawing+xml"/>
  <Override PartName="/xl/worksheets/sheet14.xml" ContentType="application/vnd.openxmlformats-officedocument.spreadsheetml.worksheet+xml"/>
  <Override PartName="/xl/drawings/drawing14.xml" ContentType="application/vnd.openxmlformats-officedocument.drawing+xml"/>
  <Override PartName="/xl/worksheets/sheet15.xml" ContentType="application/vnd.openxmlformats-officedocument.spreadsheetml.worksheet+xml"/>
  <Override PartName="/xl/drawings/drawing15.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efaultThemeVersion="124226"/>
  <bookViews>
    <workbookView xWindow="11424" yWindow="0" windowWidth="11712" windowHeight="12336" firstSheet="0" activeTab="14"/>
  </bookViews>
  <sheets>
    <sheet name="2011" sheetId="1" state="visible" r:id="rId1"/>
    <sheet name="2012-1" sheetId="2" state="visible" r:id="rId2"/>
    <sheet name="2012-2" sheetId="3" state="visible" r:id="rId3"/>
    <sheet name="2014" sheetId="7" state="visible" r:id="rId4"/>
    <sheet name="2015" sheetId="4" state="visible" r:id="rId5"/>
    <sheet name="2016" sheetId="5" state="visible" r:id="rId6"/>
    <sheet name="2017" sheetId="6" state="visible" r:id="rId7"/>
    <sheet name="2018" sheetId="8" state="visible" r:id="rId8"/>
    <sheet name="2019" sheetId="9" state="visible" r:id="rId9"/>
    <sheet name="2020" sheetId="11" state="visible" r:id="rId10"/>
    <sheet name="2021" sheetId="13" state="visible" r:id="rId11"/>
    <sheet name="2022" sheetId="14" state="visible" r:id="rId12"/>
    <sheet name="2023" sheetId="15" state="visible" r:id="rId13"/>
    <sheet name="2024" sheetId="17" state="visible" r:id="rId14"/>
    <sheet name="2025" sheetId="18" state="visible" r:id="rId15"/>
  </sheets>
  <calcPr calcId="191029"/>
</workbook>
</file>

<file path=xl/sharedStrings.xml><?xml version="1.0" encoding="utf-8"?>
<sst xmlns="http://schemas.openxmlformats.org/spreadsheetml/2006/main" count="98" uniqueCount="98">
  <si>
    <t>Spielplätze nach Typen, Spielflächen und Gemeindebezirken 2011 *</t>
  </si>
  <si>
    <t xml:space="preserve"> </t>
    <phoneticPr fontId="0" type="noConversion"/>
  </si>
  <si>
    <t>Gemeindebezirk</t>
  </si>
  <si>
    <t xml:space="preserve">Spielplätze </t>
  </si>
  <si>
    <t xml:space="preserve">Spielplätze nach Typen </t>
  </si>
  <si>
    <t>insgesamt</t>
  </si>
  <si>
    <t>Fläche</t>
  </si>
  <si>
    <t>Anteil an der Bezirksfläche</t>
  </si>
  <si>
    <t>Kleinkinderspielplätze</t>
  </si>
  <si>
    <t>Ballspielplätze</t>
  </si>
  <si>
    <t>Sonstige Spielplätze</t>
  </si>
  <si>
    <t>m²</t>
  </si>
  <si>
    <t>%</t>
  </si>
  <si>
    <t>abs.</t>
  </si>
  <si>
    <t>Wien</t>
  </si>
  <si>
    <t>–</t>
    <phoneticPr fontId="0" type="noConversion"/>
  </si>
  <si>
    <t>1. Innere Stadt</t>
    <phoneticPr fontId="0" type="noConversion"/>
  </si>
  <si>
    <t>2. Leopoldstadt</t>
    <phoneticPr fontId="0" type="noConversion"/>
  </si>
  <si>
    <t>3. Landstraße</t>
  </si>
  <si>
    <t>4. Wieden</t>
  </si>
  <si>
    <t>5. Margareten</t>
  </si>
  <si>
    <t>6. Mariahilf</t>
  </si>
  <si>
    <t>7. Neubau</t>
  </si>
  <si>
    <t>8. Josefstadt</t>
  </si>
  <si>
    <t>9. Alsergrund</t>
  </si>
  <si>
    <t>10. Favoriten</t>
    <phoneticPr fontId="0" type="noConversion"/>
  </si>
  <si>
    <t>11. Simmering</t>
  </si>
  <si>
    <t>12. Meidling</t>
  </si>
  <si>
    <t>13. Hietzing</t>
  </si>
  <si>
    <t>14. Penzing</t>
  </si>
  <si>
    <t>15. Rudolfsheim-Fünfhaus</t>
  </si>
  <si>
    <t>16. Ottakring</t>
  </si>
  <si>
    <t>17. Hernals</t>
  </si>
  <si>
    <t>18. Währing</t>
  </si>
  <si>
    <t>19. Döbling</t>
  </si>
  <si>
    <t>20. Brigittenau</t>
  </si>
  <si>
    <t>21. Floridsdorf</t>
  </si>
  <si>
    <t>22. Donaustadt</t>
  </si>
  <si>
    <t>23. Liesing</t>
  </si>
  <si>
    <t>Quelle: MA 42.</t>
  </si>
  <si>
    <t>* Zum Stichtag: 14. 7. 2011.
** Die Zahl der Standorte der Spielplätze ist geringer als die Zahl der Spielplätze insgesamt, weil es an einem Standort auch mehrere Spielplatztypen geben kann.</t>
  </si>
  <si>
    <t>C0057</t>
  </si>
  <si>
    <t>-</t>
  </si>
  <si>
    <t>Spielplätze nach Typen, Spielflächen und Gemeindebezirken 2012 *</t>
  </si>
  <si>
    <t>* Zum Stichtag: 15. 5. 2012.
** Die Zahl der Standorte der Spielplätze ist geringer als die Zahl der Spielplätze insgesamt, weil es an einem Standort auch mehrere Spielplatztypen geben kann.</t>
  </si>
  <si>
    <t>Sonstige Spielplätze***</t>
  </si>
  <si>
    <t>1. Innere Stadt</t>
    <phoneticPr fontId="0" type="noConversion"/>
  </si>
  <si>
    <t>2. Leopoldstadt</t>
    <phoneticPr fontId="0" type="noConversion"/>
  </si>
  <si>
    <t>10. Favoriten</t>
    <phoneticPr fontId="0" type="noConversion"/>
  </si>
  <si>
    <t>* Zum Stichtag: 01.07.2014
** Die Zahl der Standorte der Spielplätze ist geringer als die Zahl der Spielplätze insgesamt, weil es an einem Standort auch mehrere Spielplatztypen geben kann.
*** Inklusive 13 Wasserspielplätze mit einer Fläche von 20.064 m².</t>
  </si>
  <si>
    <t>−</t>
  </si>
  <si>
    <t>Spielplätze nach Typen, Spielflächen und Gemeindebezirken 2015 *</t>
  </si>
  <si>
    <t xml:space="preserve"> </t>
    <phoneticPr fontId="0" type="noConversion"/>
  </si>
  <si>
    <t>Standorte **</t>
  </si>
  <si>
    <t>Sonstige Spielplätze ***</t>
  </si>
  <si>
    <t>2. Leopoldstadt</t>
    <phoneticPr fontId="0" type="noConversion"/>
  </si>
  <si>
    <t>10. Favoriten</t>
    <phoneticPr fontId="0" type="noConversion"/>
  </si>
  <si>
    <t>* Zum Stichtag: 24.4.2015.
** Die Zahl der Standorte der Spielplätze ist geringer als die Zahl der Spielplätze insgesamt, weil es an einem Standort auch mehrere Spielplatztypen geben kann.
*** Inklusive 13 Wasserspielplätze mit einer Fläche von 20.064 m².</t>
  </si>
  <si>
    <t>Spielplätze nach Typen, Spielflächen und Gemeindebezirken 2016 *</t>
  </si>
  <si>
    <t xml:space="preserve"> </t>
    <phoneticPr fontId="0" type="noConversion"/>
  </si>
  <si>
    <t>–</t>
  </si>
  <si>
    <t>1. Innere Stadt</t>
    <phoneticPr fontId="0" type="noConversion"/>
  </si>
  <si>
    <t>2. Leopoldstadt</t>
    <phoneticPr fontId="0" type="noConversion"/>
  </si>
  <si>
    <t>10. Favoriten</t>
    <phoneticPr fontId="0" type="noConversion"/>
  </si>
  <si>
    <t>* Zum Stichtag: 1.7.2016
** Die Zahl der Standorte der Spielplätze ist geringer als die Zahl der Spielplätze insgesamt, weil es an einem Standort auch mehrere Spielplatztypen geben kann.
*** Inklusive 13 Wasserspielplätze mit einer Fläche von 20.064 m².</t>
  </si>
  <si>
    <t>Spielplätze nach Typen, Spielflächen und Gemeindebezirken 2017 *</t>
  </si>
  <si>
    <t>2. Leopoldstadt</t>
    <phoneticPr fontId="0" type="noConversion"/>
  </si>
  <si>
    <t>10. Favoriten</t>
    <phoneticPr fontId="0" type="noConversion"/>
  </si>
  <si>
    <t>* Zum Stichtag: 14.6.2017
** Die Zahl der Standorte der Spielplätze ist geringer als die Zahl der Spielplätze insgesamt, weil es an einem Standort auch mehrere Spielplatztypen geben kann.
*** Inklusive 13 Wasserspielplätze mit einer Fläche von 20.064 m².</t>
  </si>
  <si>
    <t>Spielplätze nach Typen, Spielflächen und Gemeindebezirken 2014 *</t>
  </si>
  <si>
    <t>* Zum Stichtag: 20.12.2012
** Die Zahl der Standorte der Spielplätze ist geringer als die Zahl der Spielplätze insgesamt, weil es an einem Standort auch mehrere Spielplatztypen geben kann.
*** Inklusive 13 Wasserspielplätze mit einer Fläche von 20.064 m².</t>
  </si>
  <si>
    <t>Spielplätze nach Typen, Spielflächen und Gemeindebezirken 2018 *</t>
  </si>
  <si>
    <t xml:space="preserve"> </t>
    <phoneticPr fontId="0" type="noConversion"/>
  </si>
  <si>
    <t>1. Innere Stadt</t>
    <phoneticPr fontId="0" type="noConversion"/>
  </si>
  <si>
    <t>Spielplätze nach Typen, Spielflächen und Gemeindebezirken 2019 *</t>
  </si>
  <si>
    <t>1. Innere Stadt</t>
    <phoneticPr fontId="0" type="noConversion"/>
  </si>
  <si>
    <t>10. Favoriten</t>
    <phoneticPr fontId="0" type="noConversion"/>
  </si>
  <si>
    <t>Spielplätze nach Typen, Spielflächen und Gemeindebezirken 2020 *</t>
  </si>
  <si>
    <t>Quelle: Stadt Wien Wiener Stadtgärten.</t>
  </si>
  <si>
    <t>1. Innere Stadt</t>
    <phoneticPr fontId="0" type="noConversion"/>
  </si>
  <si>
    <t>2. Leopoldstadt</t>
    <phoneticPr fontId="0" type="noConversion"/>
  </si>
  <si>
    <t>10. Favoriten</t>
    <phoneticPr fontId="0" type="noConversion"/>
  </si>
  <si>
    <t>Spielplätze nach Typen, Spielflächen und Gemeindebezirken 2021 (1)</t>
  </si>
  <si>
    <t>Standorte (2)</t>
  </si>
  <si>
    <t>Sonstige Spielplätze (3)</t>
  </si>
  <si>
    <t>Spielplätze nach Typen, Spielflächen und Gemeindebezirken 2022 (1)</t>
  </si>
  <si>
    <t xml:space="preserve"> </t>
  </si>
  <si>
    <t>(1) Zum Stichtag: 7. 6. 2022 (nur von der Stadt Wien Wiener Stadtgärten betreute Spielplätze).
(2) Die Zahl der Standorte der Spielplätze ist geringer als die Zahl der Spielplätze insgesamt, weil es an einem Standort auch mehrere Spielplatztypen geben kann. 
(3) Sonstige Spielplätze = Skaterparks, Kinderspielplätze, Themenspielplätze, Generationenspielplätze und reine Wasserspielplätze. Inklusive 8 reiner Wasserspielplätze mit einer Fläche von 9.020,52 m².</t>
  </si>
  <si>
    <t>Spielplätze nach Typen, Spielflächen und Gemeindebezirken 2023 (1)</t>
  </si>
  <si>
    <t>Spielplätze nach Typen, Spielflächen und Gemeindebezirken 2024 (1)</t>
  </si>
  <si>
    <r>
      <t>(1) Zum Stichtag:</t>
    </r>
    <r>
      <rPr>
        <sz val="9"/>
        <color rgb="FFFF0000"/>
        <rFont val="Arial"/>
        <family val="2"/>
      </rPr>
      <t xml:space="preserve"> </t>
    </r>
    <r>
      <rPr>
        <sz val="9"/>
        <color theme="1"/>
        <rFont val="Arial"/>
        <family val="2"/>
      </rPr>
      <t xml:space="preserve">12. 6. 2024 </t>
    </r>
    <r>
      <rPr>
        <sz val="9"/>
        <rFont val="Arial"/>
        <family val="2"/>
      </rPr>
      <t>(nur von der Stadt Wien Wiener Stadtgärten betreute Spielplätze).
(2) Die Zahl der Standorte der Spielplätze ist geringer als die Zahl der Spielplätze insgesamt, weil es an einem Standort auch mehrere Spielplatztypen geben kann. Prater als ein Standort. 
(3) Sonstige Spielplätze = Skaterparks, Kinderspielplätze, Themenspielplätze, Generationenspielplätze und reine Wasserspielplätze. Inklusive 8 reiner Wasserspielplätze mit einer Fläche von 9.025,02 m².</t>
    </r>
  </si>
  <si>
    <r>
      <t>(1) Zum Stichtag:</t>
    </r>
    <r>
      <rPr>
        <b/>
        <sz val="9"/>
        <color rgb="FFFF0000"/>
        <rFont val="Arial"/>
        <family val="2"/>
      </rPr>
      <t xml:space="preserve"> </t>
    </r>
    <r>
      <rPr>
        <sz val="9"/>
        <rFont val="Arial"/>
        <family val="2"/>
      </rPr>
      <t>14. 4. 2023 (nur von der Stadt Wien Wiener Stadtgärten betreute Spielplätze).
(2) Die Zahl der Standorte der Spielplätze ist geringer als die Zahl der Spielplätze insgesamt, weil es an einem Standort auch mehrere Spielplatztypen geben kann. Prater als ein Standort. 
(3) Sonstige Spielplätze = Skaterparks, Kinderspielplätze, Themenspielplätze, Generationenspielplätze und reine Wasserspielplätze. Inklusive 8 reiner Wasserspielplätze mit einer Fläche von 9.025,02 m².</t>
    </r>
  </si>
  <si>
    <t>* Zum Stichtag: 20.04.2018 nur von der MA 42 betreute Spielplätze
** Die Zahl der Standorte der Spielplätze ist geringer als die Zahl der Spielplätze insgesamt, weil es an einem Standort auch mehrere Spielplatztypen geben kann.
*** Sonstige Spielplätze = Skaterparks, Spielplätze, Themenspielplätze, Generationenspielplätze und Wasserspielplätze
     Inklusive 13 Wasserspielplätze mit einer Fläche von 10.227,5 m².</t>
  </si>
  <si>
    <t>* Zum Stichtag: 03.04.2019 (nur von der MA 42 betreute Spielplätze).
** Die Zahl der Standorte der Spielplätze ist geringer als die Zahl der Spielplätze insgesamt, weil es an einem Standort auch mehrere Spielplatztypen geben kann.
*** Sonstige Spielplätze = Skaterparks, Spielplätze, Themenspielplätze, Generationenspielplätze und Wasserspielplätze. Inklusive 11 Wasserspielplätze mit einer Fläche von 6.269,11 m².</t>
  </si>
  <si>
    <t>* Zum Stichtag: 10.04.2019 (nur von der Stadt Wien Wiener Stadtgärten betreute Spielplätze).
** Die Zahl der Standorte der Spielplätze ist geringer als die Zahl der Spielplätze insgesamt, weil es an einem Standort auch mehrere Spielplatztypen geben kann.
*** Sonstige Spielplätze = Skaterparks, Kinderspielplätze, Themenspielplätze, Generationenspielplätze und reine Wasserspielplätze. Inklusive 6 reiner Wasserspielplätze mit einer Fläche von 10.177,89 m².</t>
  </si>
  <si>
    <t>(1) Zum Stichtag: 05.05. 2021 (nur von der Stadt Wien Wiener Stadtgärten betreute Spielplätze).
(2) Die Zahl der Standorte der Spielplätze ist geringer als die Zahl der Spielplätze insgesamt, weil es an einem Standort auch mehrere Spielplatztypen geben kann. Prater als eine Anlage
(3) Sonstige Spielplätze = Skaterparks, Kinderspielplätze, Themenspielplätze, Generationenspielplätze und reine Wasserspielplätze. Inklusive 6 reiner Wasserspielplätze mit einer Fläche von 8.638,16 m².</t>
  </si>
  <si>
    <t>Spielplätze nach Typen, Spielflächen und Gemeindebezirken 2025 (1)</t>
  </si>
  <si>
    <t>(1) Zum Stichtag: 31. 3. 2025 (nur von der Stadt Wien Wiener Stadtgärten betreute Spielplätze).
(2) Die Zahl der Standorte der Spielplätze ist geringer als die Zahl der Spielplätze insgesamt, weil es an einem Standort auch mehrere Spielplatztypen geben kann. Prater als ein Standort. 
(3) Sonstige Spielplätze = Skaterparks, Kinderspielplätze, Themenspielplätze, Generationenspielplätze und reine Wasserspielplätze. Inklusive 11 reiner Wasserspielplätze mit einer Fläche von 10.046,63 m².</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</si>
</sst>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_-* #,##0_-;\-* #,##0_-;_-* &quot;-&quot;??_-;_-@_-"/>
  </numFmts>
  <fonts count="8">
    <font>
      <sz val="11"/>
      <color theme="1"/>
      <name val="Calibri"/>
      <family val="2"/>
      <scheme val="minor"/>
    </font>
    <font>
      <sz val="9"/>
      <color theme="1"/>
      <name val="Arial"/>
      <family val="2"/>
    </font>
    <font>
      <sz val="9"/>
      <color theme="1"/>
      <name val="Arial"/>
      <family val="2"/>
      <b/>
    </font>
    <font>
      <sz val="9"/>
      <color theme="6" tint="0.39997558519241921"/>
      <name val="Arial"/>
      <family val="2"/>
    </font>
    <font>
      <sz val="9"/>
      <color theme="6" tint="0.39997558519241921"/>
      <name val="Arial"/>
      <family val="2"/>
      <b/>
    </font>
    <font>
      <sz val="11"/>
      <color theme="1"/>
      <name val="Calibri"/>
    </font>
    <font>
      <sz val="10"/>
      <color theme="1"/>
      <name val="Arial"/>
      <family val="2"/>
    </font>
    <font>
      <sz val="10"/>
      <color theme="1"/>
      <name val="Arial"/>
      <family val="2"/>
      <b/>
    </font>
  </fonts>
  <fills count="2">
    <fill>
      <patternFill patternType="none"/>
    </fill>
    <fill>
      <patternFill patternType="gray125"/>
    </fill>
  </fills>
  <borders count="16">
    <border>
      <left/>
      <right/>
      <top/>
      <bottom/>
      <diagonal/>
    </border>
    <border>
      <bottom style="thin">
        <color indexed="64"/>
      </bottom>
    </border>
    <border>
      <right style="thin">
        <color indexed="64"/>
      </right>
      <bottom style="thin">
        <color indexed="64"/>
      </bottom>
    </border>
    <border>
      <left style="thin">
        <color indexed="64"/>
      </left>
      <top style="thin">
        <color indexed="64"/>
      </top>
      <bottom style="thin">
        <color indexed="64"/>
      </bottom>
    </border>
    <border>
      <top style="thin">
        <color indexed="64"/>
      </top>
    </border>
    <border>
      <left style="thin">
        <color indexed="64"/>
      </left>
      <right style="thin">
        <color indexed="64"/>
      </right>
      <top style="thin">
        <color indexed="64"/>
      </top>
    </border>
    <border>
      <left style="thin">
        <color indexed="64"/>
      </left>
      <right style="thin">
        <color indexed="64"/>
      </right>
      <top style="thin">
        <color indexed="64"/>
      </top>
      <bottom style="thin">
        <color indexed="64"/>
      </bottom>
    </border>
    <border>
      <right style="thin">
        <color indexed="64"/>
      </right>
      <top style="thin">
        <color indexed="64"/>
      </top>
    </border>
    <border>
      <right style="thin">
        <color indexed="64"/>
      </right>
    </border>
    <border>
      <left style="thin">
        <color indexed="64"/>
      </left>
      <right style="thin">
        <color indexed="64"/>
      </right>
    </border>
    <border>
      <left style="thin">
        <color indexed="64"/>
      </left>
      <right style="thin">
        <color indexed="64"/>
      </right>
      <bottom style="thin">
        <color indexed="64"/>
      </bottom>
    </border>
    <border>
      <top style="thin">
        <color indexed="64"/>
      </top>
      <bottom style="thin">
        <color indexed="64"/>
      </bottom>
    </border>
    <border>
      <right style="thin">
        <color indexed="64"/>
      </right>
      <top style="thin">
        <color indexed="64"/>
      </top>
      <bottom style="thin">
        <color indexed="64"/>
      </bottom>
    </border>
    <border>
      <left style="thin">
        <color indexed="64"/>
      </left>
      <bottom style="thin">
        <color indexed="64"/>
      </bottom>
    </border>
    <border>
      <left style="thin">
        <color indexed="64"/>
      </left>
    </border>
    <border>
      <left style="thin">
        <color indexed="64"/>
      </left>
      <top style="thin">
        <color indexed="64"/>
      </top>
    </border>
  </borders>
  <cellStyleXfs count="1">
    <xf numFmtId="0" fontId="0" fillId="0" borderId="0"/>
  </cellStyleXfs>
  <cellXfs count="90">
    <xf numFmtId="0" fontId="0" fillId="0" borderId="0" xfId="0"/>
    <xf numFmtId="0" fontId="1" fillId="0" borderId="1" xfId="0" applyFont="1" applyBorder="1" applyAlignment="1">
      <alignment horizontal="left" indent="1"/>
    </xf>
    <xf numFmtId="3" fontId="1" fillId="0" borderId="1" xfId="0" applyFont="1" applyNumberFormat="1" applyBorder="1"/>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4" fontId="1" fillId="0" borderId="0" xfId="0" applyFont="1" applyNumberFormat="1"/>
    <xf numFmtId="3" fontId="1" fillId="0" borderId="0" xfId="0" applyFont="1" applyNumberFormat="1" applyAlignment="1">
      <alignment horizontal="left"/>
    </xf>
    <xf numFmtId="3" fontId="2" fillId="0" borderId="1" xfId="0" applyFont="1" applyNumberFormat="1" applyBorder="1"/>
    <xf numFmtId="4" fontId="1" fillId="0" borderId="1" xfId="0" applyFont="1" applyNumberFormat="1" applyBorder="1"/>
    <xf numFmtId="3" fontId="2" fillId="0" borderId="4" xfId="0" applyFont="1" applyNumberFormat="1" applyBorder="1" applyAlignment="1">
      <alignment horizontal="right"/>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3" fontId="1" fillId="0" borderId="4" xfId="0" applyFont="1" applyNumberFormat="1" applyBorder="1"/>
    <xf numFmtId="0" fontId="1" fillId="0" borderId="4" xfId="0" applyFont="1" applyBorder="1"/>
    <xf numFmtId="0" fontId="2" fillId="0" borderId="4" xfId="0" applyFont="1" applyBorder="1"/>
    <xf numFmtId="3" fontId="1" fillId="0" borderId="0" xfId="0" applyFont="1" applyNumberFormat="1" applyAlignment="1">
      <alignment horizontal="left" wrapText="1"/>
    </xf>
    <xf numFmtId="0" fontId="1" fillId="0" borderId="0" xfId="0" applyFont="1"/>
    <xf numFmtId="3" fontId="2" fillId="0" borderId="1" xfId="0" applyFont="1" applyNumberFormat="1" applyBorder="1" applyAlignment="1">
      <alignment horizontal="left"/>
    </xf>
    <xf numFmtId="0" fontId="1" fillId="0" borderId="1" xfId="0" applyFont="1" applyBorder="1" applyAlignment="1">
      <alignment horizontal="left"/>
    </xf>
    <xf numFmtId="3" fontId="1" fillId="0" borderId="1" xfId="0" applyFont="1" applyNumberFormat="1" applyBorder="1" applyAlignment="1">
      <alignment horizontal="left"/>
    </xf>
    <xf numFmtId="0" fontId="2" fillId="0" borderId="7" xfId="0" applyFont="1" applyBorder="1" applyAlignment="1">
      <alignment horizontal="center" vertical="center" wrapText="1"/>
    </xf>
    <xf numFmtId="0" fontId="2" fillId="0" borderId="8" xfId="0" applyFont="1" applyBorder="1" applyAlignment="1">
      <alignment wrapText="1"/>
    </xf>
    <xf numFmtId="0" fontId="2" fillId="0" borderId="2" xfId="0" applyFont="1" applyBorder="1" applyAlignment="1">
      <alignment wrapText="1"/>
    </xf>
    <xf numFmtId="0" fontId="2" fillId="0" borderId="9" xfId="0" applyFont="1" applyBorder="1" applyAlignment="1">
      <alignment vertical="center" wrapText="1"/>
    </xf>
    <xf numFmtId="3" fontId="2" fillId="0" borderId="4" xfId="0" applyFont="1" applyNumberFormat="1" applyBorder="1"/>
    <xf numFmtId="0" fontId="2" fillId="0" borderId="10" xfId="0" applyFont="1" applyBorder="1" applyAlignment="1">
      <alignment vertical="center" wrapText="1"/>
    </xf>
    <xf numFmtId="3" fontId="2" fillId="0" borderId="3" xfId="0" applyFont="1" applyNumberFormat="1" applyBorder="1" applyAlignment="1">
      <alignment horizontal="center"/>
    </xf>
    <xf numFmtId="3" fontId="2" fillId="0" borderId="11" xfId="0" applyFont="1" applyNumberFormat="1" applyBorder="1" applyAlignment="1">
      <alignment horizontal="center"/>
    </xf>
    <xf numFmtId="3" fontId="2" fillId="0" borderId="12" xfId="0" applyFont="1" applyNumberFormat="1" applyBorder="1" applyAlignment="1">
      <alignment horizontal="center"/>
    </xf>
    <xf numFmtId="0" fontId="2" fillId="0" borderId="13"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8"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4" xfId="0" applyFont="1" applyBorder="1" applyAlignment="1">
      <alignment horizontal="center" vertical="center" wrapText="1"/>
    </xf>
    <xf numFmtId="0" fontId="1" fillId="0" borderId="0" xfId="0" applyFont="1" applyAlignment="1">
      <alignment horizontal="left" indent="1"/>
    </xf>
    <xf numFmtId="3" fontId="1" fillId="0" borderId="0" xfId="0" applyFont="1" applyNumberFormat="1"/>
    <xf numFmtId="3" fontId="2" fillId="0" borderId="0" xfId="0" applyFont="1" applyNumberFormat="1"/>
    <xf numFmtId="164" fontId="1" fillId="0" borderId="0" xfId="0" applyFont="1" applyNumberFormat="1"/>
    <xf numFmtId="164" fontId="1" fillId="0" borderId="1" xfId="0" applyFont="1" applyNumberFormat="1" applyBorder="1"/>
    <xf numFmtId="164" fontId="2" fillId="0" borderId="0" xfId="0" applyFont="1" applyNumberFormat="1" applyAlignment="1">
      <alignment horizontal="right"/>
    </xf>
    <xf numFmtId="3" fontId="1" fillId="0" borderId="0" xfId="0" applyFont="1" applyNumberFormat="1" applyAlignment="1">
      <alignment horizontal="left" vertical="center" wrapText="1"/>
    </xf>
    <xf numFmtId="2" fontId="1" fillId="0" borderId="0" xfId="0" applyFont="1" applyNumberFormat="1"/>
    <xf numFmtId="165" fontId="1" fillId="0" borderId="0" xfId="0" applyFont="1" applyNumberFormat="1"/>
    <xf numFmtId="165" fontId="1" fillId="0" borderId="1" xfId="0" applyFont="1" applyNumberFormat="1" applyBorder="1"/>
    <xf numFmtId="4" fontId="1" fillId="0" borderId="0" xfId="0" applyFont="1" applyNumberFormat="1" applyAlignment="1">
      <alignment horizontal="right"/>
    </xf>
    <xf numFmtId="3" fontId="1" fillId="0" borderId="1" xfId="0" applyFont="1" applyNumberFormat="1" applyBorder="1" applyAlignment="1">
      <alignment horizontal="center" vertical="center"/>
    </xf>
    <xf numFmtId="0" fontId="3" fillId="0" borderId="0" xfId="0" applyFont="1"/>
    <xf numFmtId="3" fontId="4" fillId="0" borderId="0" xfId="0" applyFont="1" applyNumberFormat="1" applyAlignment="1">
      <alignment horizontal="right"/>
    </xf>
    <xf numFmtId="3" fontId="4" fillId="0" borderId="0" xfId="0" applyFont="1" applyNumberFormat="1"/>
    <xf numFmtId="4" fontId="3" fillId="0" borderId="0" xfId="0" applyFont="1" applyNumberFormat="1"/>
    <xf numFmtId="3" fontId="3" fillId="0" borderId="0" xfId="0" applyFont="1" applyNumberFormat="1"/>
    <xf numFmtId="2" fontId="3" fillId="0" borderId="0" xfId="0" applyFont="1" applyNumberFormat="1"/>
    <xf numFmtId="4" fontId="4" fillId="0" borderId="0" xfId="0" applyFont="1" applyNumberFormat="1"/>
    <xf numFmtId="0" fontId="2" fillId="0" borderId="0" xfId="0" applyFont="1" applyAlignment="1">
      <alignment horizontal="right"/>
    </xf>
    <xf numFmtId="0" fontId="3" fillId="0" borderId="0" xfId="0" applyFont="1" applyAlignment="1">
      <alignment horizontal="center"/>
    </xf>
    <xf numFmtId="3" fontId="5" fillId="0" borderId="0" xfId="0" applyFont="1" applyNumberFormat="1" applyAlignment="1">
      <alignment horizontal="left"/>
    </xf>
    <xf numFmtId="3" fontId="6" fillId="0" borderId="0" xfId="0" applyFont="1" applyNumberFormat="1" applyAlignment="1">
      <alignment horizontal="left"/>
    </xf>
    <xf numFmtId="3" fontId="7" fillId="0" borderId="1" xfId="0" applyFont="1" applyNumberFormat="1" applyBorder="1" applyAlignment="1">
      <alignment horizontal="left"/>
    </xf>
    <xf numFmtId="0" fontId="6" fillId="0" borderId="1" xfId="0" applyFont="1" applyBorder="1" applyAlignment="1">
      <alignment horizontal="left"/>
    </xf>
    <xf numFmtId="3" fontId="6" fillId="0" borderId="1" xfId="0" applyFont="1" applyNumberFormat="1" applyBorder="1" applyAlignment="1">
      <alignment horizontal="center" vertical="center"/>
    </xf>
    <xf numFmtId="0" fontId="6" fillId="0" borderId="7" xfId="0" applyFont="1" applyBorder="1" applyAlignment="1">
      <alignment horizontal="center" vertical="center" wrapText="1"/>
    </xf>
    <xf numFmtId="0" fontId="6" fillId="0" borderId="5" xfId="0" applyFont="1" applyBorder="1" applyAlignment="1">
      <alignment horizontal="center" vertical="center" wrapText="1"/>
    </xf>
    <xf numFmtId="3" fontId="6" fillId="0" borderId="3" xfId="0" applyFont="1" applyNumberFormat="1" applyBorder="1" applyAlignment="1">
      <alignment horizontal="center"/>
    </xf>
    <xf numFmtId="3" fontId="6" fillId="0" borderId="11" xfId="0" applyFont="1" applyNumberFormat="1" applyBorder="1" applyAlignment="1">
      <alignment horizontal="center"/>
    </xf>
    <xf numFmtId="3" fontId="6" fillId="0" borderId="12" xfId="0" applyFont="1" applyNumberFormat="1" applyBorder="1" applyAlignment="1">
      <alignment horizontal="center"/>
    </xf>
    <xf numFmtId="0" fontId="6" fillId="0" borderId="8" xfId="0" applyFont="1" applyBorder="1" applyAlignment="1">
      <alignment wrapText="1"/>
    </xf>
    <xf numFmtId="0" fontId="6" fillId="0" borderId="9" xfId="0" applyFont="1" applyBorder="1" applyAlignment="1">
      <alignment vertical="center" wrapText="1"/>
    </xf>
    <xf numFmtId="0" fontId="6" fillId="0" borderId="14" xfId="0" applyFont="1" applyBorder="1" applyAlignment="1">
      <alignment horizontal="center" vertical="center" wrapText="1"/>
    </xf>
    <xf numFmtId="0" fontId="6" fillId="0" borderId="8" xfId="0" applyFont="1" applyBorder="1" applyAlignment="1">
      <alignment horizontal="center" vertical="center" wrapText="1"/>
    </xf>
    <xf numFmtId="0" fontId="6" fillId="0" borderId="6"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4" xfId="0" applyFont="1" applyBorder="1" applyAlignment="1">
      <alignment horizontal="center" vertical="center" wrapText="1"/>
    </xf>
    <xf numFmtId="0" fontId="6" fillId="0" borderId="2" xfId="0" applyFont="1" applyBorder="1" applyAlignment="1">
      <alignment wrapText="1"/>
    </xf>
    <xf numFmtId="0" fontId="6" fillId="0" borderId="10" xfId="0" applyFont="1" applyBorder="1" applyAlignment="1">
      <alignment vertical="center" wrapText="1"/>
    </xf>
    <xf numFmtId="0" fontId="6" fillId="0" borderId="13" xfId="0" applyFont="1" applyBorder="1" applyAlignment="1">
      <alignment horizontal="center"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7" fillId="0" borderId="4" xfId="0" applyFont="1" applyBorder="1"/>
    <xf numFmtId="3" fontId="7" fillId="0" borderId="4" xfId="0" applyFont="1" applyNumberFormat="1" applyBorder="1"/>
    <xf numFmtId="0" fontId="7" fillId="0" borderId="0" xfId="0" applyFont="1" applyAlignment="1">
      <alignment horizontal="right"/>
    </xf>
    <xf numFmtId="0" fontId="6" fillId="0" borderId="0" xfId="0" applyFont="1" applyAlignment="1">
      <alignment horizontal="left" indent="1"/>
    </xf>
    <xf numFmtId="3" fontId="6" fillId="0" borderId="0" xfId="0" applyFont="1" applyNumberFormat="1"/>
    <xf numFmtId="3" fontId="7" fillId="0" borderId="0" xfId="0" applyFont="1" applyNumberFormat="1"/>
    <xf numFmtId="2" fontId="6" fillId="0" borderId="0" xfId="0" applyFont="1" applyNumberFormat="1"/>
    <xf numFmtId="0" fontId="6" fillId="0" borderId="0" xfId="0" applyFont="1"/>
    <xf numFmtId="0" fontId="6" fillId="0" borderId="1" xfId="0" applyFont="1" applyBorder="1" applyAlignment="1">
      <alignment horizontal="left" indent="1"/>
    </xf>
    <xf numFmtId="3" fontId="6" fillId="0" borderId="1" xfId="0" applyFont="1" applyNumberFormat="1" applyBorder="1"/>
    <xf numFmtId="3" fontId="6" fillId="0" borderId="4" xfId="0" applyFont="1" applyNumberFormat="1" applyBorder="1"/>
    <xf numFmtId="0" fontId="6" fillId="0" borderId="4" xfId="0" applyFont="1" applyBorder="1"/>
    <xf numFmtId="3" fontId="6" fillId="0" borderId="0" xfId="0" applyFont="1" applyNumberFormat="1" applyAlignment="1">
      <alignment horizontal="left"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theme" Target="theme/theme1.xml"/><Relationship Id="rId17" Type="http://schemas.openxmlformats.org/officeDocument/2006/relationships/styles" Target="styles.xml"/><Relationship Id="rId18"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s>
</file>

<file path=xl/worksheets/_rels/sheet11.xml.rels><?xml version="1.0" encoding="UTF-8" standalone="yes"?><Relationships xmlns="http://schemas.openxmlformats.org/package/2006/relationships"><Relationship Id="rId1" Type="http://schemas.openxmlformats.org/officeDocument/2006/relationships/drawing" Target="../drawings/drawing11.xml"/><Relationship Id="rId2" Type="http://schemas.openxmlformats.org/officeDocument/2006/relationships/printerSettings" Target="../printerSettings/printerSettings11.bin"/><Relationship Id="rIdvml" Type="http://schemas.openxmlformats.org/officeDocument/2006/relationships/vmlDrawing" Target="../drawings/vmlDrawing11.vml"/></Relationships>
</file>

<file path=xl/worksheets/_rels/sheet12.xml.rels><?xml version="1.0" encoding="UTF-8" standalone="yes"?><Relationships xmlns="http://schemas.openxmlformats.org/package/2006/relationships"><Relationship Id="rId1" Type="http://schemas.openxmlformats.org/officeDocument/2006/relationships/drawing" Target="../drawings/drawing12.xml"/><Relationship Id="rId2" Type="http://schemas.openxmlformats.org/officeDocument/2006/relationships/printerSettings" Target="../printerSettings/printerSettings12.bin"/><Relationship Id="rIdvml" Type="http://schemas.openxmlformats.org/officeDocument/2006/relationships/vmlDrawing" Target="../drawings/vmlDrawing12.vml"/></Relationships>
</file>

<file path=xl/worksheets/_rels/sheet13.xml.rels><?xml version="1.0" encoding="UTF-8" standalone="yes"?><Relationships xmlns="http://schemas.openxmlformats.org/package/2006/relationships"><Relationship Id="rId1" Type="http://schemas.openxmlformats.org/officeDocument/2006/relationships/drawing" Target="../drawings/drawing13.xml"/><Relationship Id="rId2" Type="http://schemas.openxmlformats.org/officeDocument/2006/relationships/printerSettings" Target="../printerSettings/printerSettings13.bin"/><Relationship Id="rIdvml" Type="http://schemas.openxmlformats.org/officeDocument/2006/relationships/vmlDrawing" Target="../drawings/vmlDrawing13.vml"/></Relationships>
</file>

<file path=xl/worksheets/_rels/sheet14.xml.rels><?xml version="1.0" encoding="UTF-8" standalone="yes"?><Relationships xmlns="http://schemas.openxmlformats.org/package/2006/relationships"><Relationship Id="rId1" Type="http://schemas.openxmlformats.org/officeDocument/2006/relationships/drawing" Target="../drawings/drawing14.xml"/><Relationship Id="rId2" Type="http://schemas.openxmlformats.org/officeDocument/2006/relationships/printerSettings" Target="../printerSettings/printerSettings14.bin"/><Relationship Id="rIdvml" Type="http://schemas.openxmlformats.org/officeDocument/2006/relationships/vmlDrawing" Target="../drawings/vmlDrawing14.vml"/></Relationships>
</file>

<file path=xl/worksheets/_rels/sheet15.xml.rels><?xml version="1.0" encoding="UTF-8" standalone="yes"?><Relationships xmlns="http://schemas.openxmlformats.org/package/2006/relationships"><Relationship Id="rId1" Type="http://schemas.openxmlformats.org/officeDocument/2006/relationships/drawing" Target="../drawings/drawing15.xml"/><Relationship Id="rId2" Type="http://schemas.openxmlformats.org/officeDocument/2006/relationships/printerSettings" Target="../printerSettings/printerSettings15.bin"/><Relationship Id="rIdvml" Type="http://schemas.openxmlformats.org/officeDocument/2006/relationships/vmlDrawing" Target="../drawings/vmlDrawing15.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zoomScaleNormal="100" workbookViewId="0"/>
  </sheetViews>
  <sheetFormatPr defaultRowHeight="15.0" baseColWidth="10"/>
  <cols>
    <col min="1" max="1" width="24" hidden="0" customWidth="1"/>
    <col min="2" max="2" width="11.88671875" hidden="0" customWidth="1"/>
    <col min="3" max="3" width="11.88671875" hidden="0" customWidth="1"/>
    <col min="4" max="4" width="11.88671875" hidden="0" customWidth="1"/>
    <col min="5" max="5" width="11.88671875" hidden="0" customWidth="1"/>
    <col min="6" max="6" width="11.88671875" hidden="0" customWidth="1"/>
    <col min="7" max="7" width="11.88671875" hidden="0" customWidth="1"/>
    <col min="8" max="8" width="11.88671875" hidden="0" customWidth="1"/>
    <col min="9" max="9" width="11.88671875" hidden="0" customWidth="1"/>
    <col min="10" max="10" width="11.88671875" hidden="0" customWidth="1"/>
    <col min="11" max="11" width="11.88671875" hidden="0" customWidth="1"/>
  </cols>
  <sheetData>
    <row r="1" ht="12.75" customHeight="1">
      <c r="A1" s="6" t="s">
        <v>41</v>
      </c>
      <c r="B1" s="6"/>
      <c r="C1" s="6"/>
      <c r="D1" s="6"/>
      <c r="E1" s="6"/>
      <c r="F1" s="6"/>
      <c r="G1" s="6"/>
      <c r="H1" s="6"/>
      <c r="I1" s="6"/>
      <c r="J1" s="6"/>
      <c r="K1" s="6"/>
    </row>
    <row r="2" ht="12.75" customHeight="1">
      <c r="A2" s="17" t="s">
        <v>0</v>
      </c>
      <c r="B2" s="18"/>
      <c r="C2" s="18"/>
      <c r="D2" s="18"/>
      <c r="E2" s="18"/>
      <c r="F2" s="18"/>
      <c r="G2" s="18"/>
      <c r="H2" s="18"/>
      <c r="I2" s="18"/>
      <c r="J2" s="19" t="s">
        <v>1</v>
      </c>
      <c r="K2" s="19"/>
    </row>
    <row r="3" ht="12.75" customHeight="1">
      <c r="A3" s="20" t="s">
        <v>2</v>
      </c>
      <c r="B3" s="10" t="s">
        <v>53</v>
      </c>
      <c r="C3" s="26" t="s">
        <v>3</v>
      </c>
      <c r="D3" s="27"/>
      <c r="E3" s="28"/>
      <c r="F3" s="26" t="s">
        <v>4</v>
      </c>
      <c r="G3" s="27"/>
      <c r="H3" s="27"/>
      <c r="I3" s="27"/>
      <c r="J3" s="27"/>
      <c r="K3" s="27"/>
    </row>
    <row r="4" ht="25.5" customHeight="1">
      <c r="A4" s="21"/>
      <c r="B4" s="23"/>
      <c r="C4" s="10" t="s">
        <v>5</v>
      </c>
      <c r="D4" s="10" t="s">
        <v>6</v>
      </c>
      <c r="E4" s="10" t="s">
        <v>7</v>
      </c>
      <c r="F4" s="30" t="s">
        <v>8</v>
      </c>
      <c r="G4" s="31"/>
      <c r="H4" s="11" t="s">
        <v>9</v>
      </c>
      <c r="I4" s="11"/>
      <c r="J4" s="32" t="s">
        <v>10</v>
      </c>
      <c r="K4" s="33"/>
    </row>
    <row r="5" ht="12.75" customHeight="1">
      <c r="A5" s="22"/>
      <c r="B5" s="25"/>
      <c r="C5" s="29"/>
      <c r="D5" s="11" t="s">
        <v>11</v>
      </c>
      <c r="E5" s="11" t="s">
        <v>12</v>
      </c>
      <c r="F5" s="11" t="s">
        <v>13</v>
      </c>
      <c r="G5" s="11" t="s">
        <v>11</v>
      </c>
      <c r="H5" s="11" t="s">
        <v>13</v>
      </c>
      <c r="I5" s="3" t="s">
        <v>11</v>
      </c>
      <c r="J5" s="11" t="s">
        <v>13</v>
      </c>
      <c r="K5" s="4" t="s">
        <v>11</v>
      </c>
    </row>
    <row r="6" ht="12.75" customHeight="1">
      <c r="A6" s="14" t="s">
        <v>14</v>
      </c>
      <c r="B6" s="24" t="n">
        <f>SUM(B7:B29)</f>
        <v>478</v>
      </c>
      <c r="C6" s="24" t="n">
        <f t="shared" ref="C6:K6" si="0">SUM(C7:C29)</f>
        <v>796</v>
      </c>
      <c r="D6" s="24" t="n">
        <f t="shared" si="0"/>
        <v>627649</v>
      </c>
      <c r="E6" s="9" t="s">
        <v>15</v>
      </c>
      <c r="F6" s="24" t="n">
        <f t="shared" si="0"/>
        <v>260</v>
      </c>
      <c r="G6" s="24" t="n">
        <f t="shared" si="0"/>
        <v>134931</v>
      </c>
      <c r="H6" s="24" t="n">
        <f t="shared" si="0"/>
        <v>259</v>
      </c>
      <c r="I6" s="24" t="n">
        <f t="shared" si="0"/>
        <v>190015</v>
      </c>
      <c r="J6" s="24" t="n">
        <f t="shared" si="0"/>
        <v>277</v>
      </c>
      <c r="K6" s="24" t="n">
        <f t="shared" si="0"/>
        <v>302703</v>
      </c>
    </row>
    <row r="7" ht="12.75" customHeight="1">
      <c r="A7" s="34" t="s">
        <v>16</v>
      </c>
      <c r="B7" s="35" t="n">
        <v>5</v>
      </c>
      <c r="C7" s="36" t="n">
        <f t="shared" ref="C7:D22" si="1">SUM(F7,H7,J7)</f>
        <v>7</v>
      </c>
      <c r="D7" s="35" t="n">
        <f t="shared" si="1"/>
        <v>2868</v>
      </c>
      <c r="E7" s="5" t="n">
        <v>9.9941509344908988E-2</v>
      </c>
      <c r="F7" s="35" t="n">
        <v>1</v>
      </c>
      <c r="G7" s="35" t="n">
        <v>119</v>
      </c>
      <c r="H7" s="35" t="n">
        <v>2</v>
      </c>
      <c r="I7" s="35" t="n">
        <v>263</v>
      </c>
      <c r="J7" s="35" t="n">
        <v>4</v>
      </c>
      <c r="K7" s="35" t="n">
        <v>2486</v>
      </c>
    </row>
    <row r="8" ht="12.75" customHeight="1">
      <c r="A8" s="34" t="s">
        <v>17</v>
      </c>
      <c r="B8" s="35" t="n">
        <v>35</v>
      </c>
      <c r="C8" s="36" t="n">
        <f t="shared" si="1"/>
        <v>54</v>
      </c>
      <c r="D8" s="35" t="n">
        <f t="shared" si="1"/>
        <v>41732</v>
      </c>
      <c r="E8" s="5" t="n">
        <v>0.21694677264649434</v>
      </c>
      <c r="F8" s="35" t="n">
        <v>26</v>
      </c>
      <c r="G8" s="35" t="n">
        <v>17369</v>
      </c>
      <c r="H8" s="35" t="n">
        <v>15</v>
      </c>
      <c r="I8" s="35" t="n">
        <v>8616</v>
      </c>
      <c r="J8" s="35" t="n">
        <v>13</v>
      </c>
      <c r="K8" s="35" t="n">
        <v>15747</v>
      </c>
    </row>
    <row r="9" ht="12.75" customHeight="1">
      <c r="A9" s="34" t="s">
        <v>18</v>
      </c>
      <c r="B9" s="35" t="n">
        <v>16</v>
      </c>
      <c r="C9" s="36" t="n">
        <f t="shared" si="1"/>
        <v>26</v>
      </c>
      <c r="D9" s="35" t="n">
        <f t="shared" si="1"/>
        <v>17828</v>
      </c>
      <c r="E9" s="5" t="n">
        <v>0.24097213237809531</v>
      </c>
      <c r="F9" s="35" t="n">
        <v>14</v>
      </c>
      <c r="G9" s="35" t="n">
        <v>11169</v>
      </c>
      <c r="H9" s="35" t="n">
        <v>11</v>
      </c>
      <c r="I9" s="35" t="n">
        <v>5709</v>
      </c>
      <c r="J9" s="35" t="n">
        <v>1</v>
      </c>
      <c r="K9" s="35" t="n">
        <v>950</v>
      </c>
    </row>
    <row r="10" ht="12.75" customHeight="1">
      <c r="A10" s="34" t="s">
        <v>19</v>
      </c>
      <c r="B10" s="35" t="n">
        <v>8</v>
      </c>
      <c r="C10" s="36" t="n">
        <f t="shared" si="1"/>
        <v>15</v>
      </c>
      <c r="D10" s="35" t="n">
        <f t="shared" si="1"/>
        <v>7853</v>
      </c>
      <c r="E10" s="5" t="n">
        <v>0.44237189128337245</v>
      </c>
      <c r="F10" s="35" t="n">
        <v>8</v>
      </c>
      <c r="G10" s="35" t="n">
        <v>1398</v>
      </c>
      <c r="H10" s="35" t="n">
        <v>4</v>
      </c>
      <c r="I10" s="35" t="n">
        <v>2571</v>
      </c>
      <c r="J10" s="35" t="n">
        <v>3</v>
      </c>
      <c r="K10" s="35" t="n">
        <v>3884</v>
      </c>
    </row>
    <row r="11" ht="12.75" customHeight="1">
      <c r="A11" s="34" t="s">
        <v>20</v>
      </c>
      <c r="B11" s="35" t="n">
        <v>14</v>
      </c>
      <c r="C11" s="36" t="n">
        <f t="shared" si="1"/>
        <v>29</v>
      </c>
      <c r="D11" s="35" t="n">
        <f t="shared" si="1"/>
        <v>11056</v>
      </c>
      <c r="E11" s="5" t="n">
        <v>0.54964478471130307</v>
      </c>
      <c r="F11" s="35" t="n">
        <v>11</v>
      </c>
      <c r="G11" s="35" t="n">
        <v>3881</v>
      </c>
      <c r="H11" s="35" t="n">
        <v>10</v>
      </c>
      <c r="I11" s="35" t="n">
        <v>4162</v>
      </c>
      <c r="J11" s="35" t="n">
        <v>8</v>
      </c>
      <c r="K11" s="35" t="n">
        <v>3013</v>
      </c>
    </row>
    <row r="12" ht="12.75" customHeight="1">
      <c r="A12" s="34" t="s">
        <v>21</v>
      </c>
      <c r="B12" s="35" t="n">
        <v>8</v>
      </c>
      <c r="C12" s="36" t="n">
        <f t="shared" si="1"/>
        <v>18</v>
      </c>
      <c r="D12" s="35" t="n">
        <f t="shared" si="1"/>
        <v>8133</v>
      </c>
      <c r="E12" s="5" t="n">
        <v>0.5598598423578599</v>
      </c>
      <c r="F12" s="35" t="n">
        <v>6</v>
      </c>
      <c r="G12" s="35" t="n">
        <v>3252</v>
      </c>
      <c r="H12" s="35" t="n">
        <v>6</v>
      </c>
      <c r="I12" s="35" t="n">
        <v>1831</v>
      </c>
      <c r="J12" s="35" t="n">
        <v>6</v>
      </c>
      <c r="K12" s="35" t="n">
        <v>3050</v>
      </c>
    </row>
    <row r="13" ht="12.75" customHeight="1">
      <c r="A13" s="34" t="s">
        <v>22</v>
      </c>
      <c r="B13" s="35" t="n">
        <v>8</v>
      </c>
      <c r="C13" s="36" t="n">
        <f t="shared" si="1"/>
        <v>15</v>
      </c>
      <c r="D13" s="35" t="n">
        <f t="shared" si="1"/>
        <v>6806</v>
      </c>
      <c r="E13" s="5" t="n">
        <v>0.424056132328679</v>
      </c>
      <c r="F13" s="35" t="n">
        <v>6</v>
      </c>
      <c r="G13" s="35" t="n">
        <v>3366</v>
      </c>
      <c r="H13" s="35" t="n">
        <v>5</v>
      </c>
      <c r="I13" s="35" t="n">
        <v>2142</v>
      </c>
      <c r="J13" s="35" t="n">
        <v>4</v>
      </c>
      <c r="K13" s="35" t="n">
        <v>1298</v>
      </c>
    </row>
    <row r="14" ht="12.75" customHeight="1">
      <c r="A14" s="34" t="s">
        <v>23</v>
      </c>
      <c r="B14" s="35" t="n">
        <v>5</v>
      </c>
      <c r="C14" s="36" t="n">
        <f t="shared" si="1"/>
        <v>10</v>
      </c>
      <c r="D14" s="35" t="n">
        <f t="shared" si="1"/>
        <v>5172</v>
      </c>
      <c r="E14" s="5" t="n">
        <v>0.4745103072437174</v>
      </c>
      <c r="F14" s="35" t="n">
        <v>5</v>
      </c>
      <c r="G14" s="35" t="n">
        <v>1714</v>
      </c>
      <c r="H14" s="35" t="n">
        <v>3</v>
      </c>
      <c r="I14" s="35" t="n">
        <v>1957</v>
      </c>
      <c r="J14" s="35" t="n">
        <v>2</v>
      </c>
      <c r="K14" s="35" t="n">
        <v>1501</v>
      </c>
    </row>
    <row r="15" ht="12.75" customHeight="1">
      <c r="A15" s="34" t="s">
        <v>24</v>
      </c>
      <c r="B15" s="35" t="n">
        <v>12</v>
      </c>
      <c r="C15" s="36" t="n">
        <f t="shared" si="1"/>
        <v>19</v>
      </c>
      <c r="D15" s="35" t="n">
        <f t="shared" si="1"/>
        <v>12344</v>
      </c>
      <c r="E15" s="5" t="n">
        <v>0.41598724556630734</v>
      </c>
      <c r="F15" s="35" t="n">
        <v>12</v>
      </c>
      <c r="G15" s="35" t="n">
        <v>7185</v>
      </c>
      <c r="H15" s="35" t="n">
        <v>5</v>
      </c>
      <c r="I15" s="35" t="n">
        <v>3123</v>
      </c>
      <c r="J15" s="35" t="n">
        <v>2</v>
      </c>
      <c r="K15" s="35" t="n">
        <v>2036</v>
      </c>
    </row>
    <row r="16" ht="12.75" customHeight="1">
      <c r="A16" s="34" t="s">
        <v>25</v>
      </c>
      <c r="B16" s="35" t="n">
        <v>48</v>
      </c>
      <c r="C16" s="36" t="n">
        <f t="shared" si="1"/>
        <v>79</v>
      </c>
      <c r="D16" s="35" t="n">
        <f t="shared" si="1"/>
        <v>88916</v>
      </c>
      <c r="E16" s="5" t="n">
        <v>0.2794002686187893</v>
      </c>
      <c r="F16" s="35" t="n">
        <v>10</v>
      </c>
      <c r="G16" s="35" t="n">
        <v>11404</v>
      </c>
      <c r="H16" s="35" t="n">
        <v>28</v>
      </c>
      <c r="I16" s="35" t="n">
        <v>27243</v>
      </c>
      <c r="J16" s="35" t="n">
        <v>41</v>
      </c>
      <c r="K16" s="35" t="n">
        <v>50269</v>
      </c>
    </row>
    <row r="17" ht="12.75" customHeight="1">
      <c r="A17" s="34" t="s">
        <v>26</v>
      </c>
      <c r="B17" s="35" t="n">
        <v>24</v>
      </c>
      <c r="C17" s="36" t="n">
        <f t="shared" si="1"/>
        <v>36</v>
      </c>
      <c r="D17" s="35" t="n">
        <f t="shared" si="1"/>
        <v>16729</v>
      </c>
      <c r="E17" s="5" t="n">
        <v>7.1937557274579303E-2</v>
      </c>
      <c r="F17" s="35" t="n">
        <v>2</v>
      </c>
      <c r="G17" s="35" t="n">
        <v>1721</v>
      </c>
      <c r="H17" s="35" t="n">
        <v>13</v>
      </c>
      <c r="I17" s="35" t="n">
        <v>6705</v>
      </c>
      <c r="J17" s="35" t="n">
        <v>21</v>
      </c>
      <c r="K17" s="35" t="n">
        <v>8303</v>
      </c>
    </row>
    <row r="18" ht="12.75" customHeight="1">
      <c r="A18" s="34" t="s">
        <v>27</v>
      </c>
      <c r="B18" s="35" t="n">
        <v>26</v>
      </c>
      <c r="C18" s="36" t="n">
        <f t="shared" si="1"/>
        <v>40</v>
      </c>
      <c r="D18" s="35" t="n">
        <f t="shared" si="1"/>
        <v>49371</v>
      </c>
      <c r="E18" s="5" t="n">
        <v>0.60928506108973135</v>
      </c>
      <c r="F18" s="35" t="n">
        <v>6</v>
      </c>
      <c r="G18" s="35" t="n">
        <v>4339</v>
      </c>
      <c r="H18" s="35" t="n">
        <v>14</v>
      </c>
      <c r="I18" s="35" t="n">
        <v>8267</v>
      </c>
      <c r="J18" s="35" t="n">
        <v>20</v>
      </c>
      <c r="K18" s="35" t="n">
        <v>36765</v>
      </c>
    </row>
    <row r="19" ht="12.75" customHeight="1">
      <c r="A19" s="34" t="s">
        <v>28</v>
      </c>
      <c r="B19" s="35" t="n">
        <v>17</v>
      </c>
      <c r="C19" s="36" t="n">
        <f t="shared" si="1"/>
        <v>28</v>
      </c>
      <c r="D19" s="35" t="n">
        <f t="shared" si="1"/>
        <v>9616</v>
      </c>
      <c r="E19" s="5" t="n">
        <v>2.549676327094411E-2</v>
      </c>
      <c r="F19" s="35" t="n">
        <v>14</v>
      </c>
      <c r="G19" s="35" t="n">
        <v>4176</v>
      </c>
      <c r="H19" s="35" t="n">
        <v>6</v>
      </c>
      <c r="I19" s="35" t="n">
        <v>3937</v>
      </c>
      <c r="J19" s="35" t="n">
        <v>8</v>
      </c>
      <c r="K19" s="35" t="n">
        <v>1503</v>
      </c>
    </row>
    <row r="20" ht="12.75" customHeight="1">
      <c r="A20" s="34" t="s">
        <v>29</v>
      </c>
      <c r="B20" s="35" t="n">
        <v>21</v>
      </c>
      <c r="C20" s="36" t="n">
        <f t="shared" si="1"/>
        <v>34</v>
      </c>
      <c r="D20" s="35" t="n">
        <f t="shared" si="1"/>
        <v>18067</v>
      </c>
      <c r="E20" s="5" t="n">
        <v>5.3511642747435653E-2</v>
      </c>
      <c r="F20" s="35" t="n">
        <v>20</v>
      </c>
      <c r="G20" s="35" t="n">
        <v>7614</v>
      </c>
      <c r="H20" s="35" t="n">
        <v>12</v>
      </c>
      <c r="I20" s="35" t="n">
        <v>9156</v>
      </c>
      <c r="J20" s="35" t="n">
        <v>2</v>
      </c>
      <c r="K20" s="35" t="n">
        <v>1297</v>
      </c>
    </row>
    <row r="21" ht="12.75" customHeight="1">
      <c r="A21" s="34" t="s">
        <v>30</v>
      </c>
      <c r="B21" s="35" t="n">
        <v>23</v>
      </c>
      <c r="C21" s="36" t="n">
        <f t="shared" si="1"/>
        <v>37</v>
      </c>
      <c r="D21" s="35" t="n">
        <f t="shared" si="1"/>
        <v>15183</v>
      </c>
      <c r="E21" s="5" t="n">
        <v>0.38694078811708116</v>
      </c>
      <c r="F21" s="35" t="n">
        <v>20</v>
      </c>
      <c r="G21" s="35" t="n">
        <v>8643</v>
      </c>
      <c r="H21" s="35" t="n">
        <v>13</v>
      </c>
      <c r="I21" s="35" t="n">
        <v>4909</v>
      </c>
      <c r="J21" s="35" t="n">
        <v>4</v>
      </c>
      <c r="K21" s="35" t="n">
        <v>1631</v>
      </c>
    </row>
    <row r="22" ht="12.75" customHeight="1">
      <c r="A22" s="34" t="s">
        <v>31</v>
      </c>
      <c r="B22" s="35" t="n">
        <v>21</v>
      </c>
      <c r="C22" s="36" t="n">
        <f t="shared" si="1"/>
        <v>37</v>
      </c>
      <c r="D22" s="35" t="n">
        <f t="shared" si="1"/>
        <v>16759</v>
      </c>
      <c r="E22" s="5" t="n">
        <v>0.19320996089165032</v>
      </c>
      <c r="F22" s="35" t="n">
        <v>17</v>
      </c>
      <c r="G22" s="35" t="n">
        <v>8930</v>
      </c>
      <c r="H22" s="35" t="n">
        <v>14</v>
      </c>
      <c r="I22" s="35" t="n">
        <v>6588</v>
      </c>
      <c r="J22" s="35" t="n">
        <v>6</v>
      </c>
      <c r="K22" s="35" t="n">
        <v>1241</v>
      </c>
    </row>
    <row r="23" ht="12.75" customHeight="1">
      <c r="A23" s="34" t="s">
        <v>32</v>
      </c>
      <c r="B23" s="35" t="n">
        <v>12</v>
      </c>
      <c r="C23" s="36" t="n">
        <f t="shared" ref="C23:D29" si="2">SUM(F23,H23,J23)</f>
        <v>21</v>
      </c>
      <c r="D23" s="35" t="n">
        <f t="shared" si="2"/>
        <v>8940</v>
      </c>
      <c r="E23" s="5" t="n">
        <v>7.8491037539610439E-2</v>
      </c>
      <c r="F23" s="35" t="n">
        <v>12</v>
      </c>
      <c r="G23" s="35" t="n">
        <v>4386</v>
      </c>
      <c r="H23" s="35" t="n">
        <v>5</v>
      </c>
      <c r="I23" s="35" t="n">
        <v>3605</v>
      </c>
      <c r="J23" s="35" t="n">
        <v>4</v>
      </c>
      <c r="K23" s="35" t="n">
        <v>949</v>
      </c>
    </row>
    <row r="24" ht="12.75" customHeight="1">
      <c r="A24" s="34" t="s">
        <v>33</v>
      </c>
      <c r="B24" s="35" t="n">
        <v>13</v>
      </c>
      <c r="C24" s="36" t="n">
        <f t="shared" si="2"/>
        <v>27</v>
      </c>
      <c r="D24" s="35" t="n">
        <f t="shared" si="2"/>
        <v>25703</v>
      </c>
      <c r="E24" s="5" t="n">
        <v>0.4049411836486741</v>
      </c>
      <c r="F24" s="35" t="n">
        <v>11</v>
      </c>
      <c r="G24" s="35" t="n">
        <v>2352</v>
      </c>
      <c r="H24" s="35" t="n">
        <v>8</v>
      </c>
      <c r="I24" s="35" t="n">
        <v>4967</v>
      </c>
      <c r="J24" s="35" t="n">
        <v>8</v>
      </c>
      <c r="K24" s="35" t="n">
        <v>18384</v>
      </c>
    </row>
    <row r="25" ht="12.75" customHeight="1">
      <c r="A25" s="34" t="s">
        <v>34</v>
      </c>
      <c r="B25" s="35" t="n">
        <v>23</v>
      </c>
      <c r="C25" s="36" t="n">
        <f t="shared" si="2"/>
        <v>41</v>
      </c>
      <c r="D25" s="35" t="n">
        <f t="shared" si="2"/>
        <v>21948</v>
      </c>
      <c r="E25" s="5" t="n">
        <v>8.7987682436666784E-2</v>
      </c>
      <c r="F25" s="35" t="n">
        <v>10</v>
      </c>
      <c r="G25" s="35" t="n">
        <v>2882</v>
      </c>
      <c r="H25" s="35" t="n">
        <v>10</v>
      </c>
      <c r="I25" s="35" t="n">
        <v>4410</v>
      </c>
      <c r="J25" s="35" t="n">
        <v>21</v>
      </c>
      <c r="K25" s="35" t="n">
        <v>14656</v>
      </c>
    </row>
    <row r="26" ht="12.75" customHeight="1">
      <c r="A26" s="34" t="s">
        <v>35</v>
      </c>
      <c r="B26" s="35" t="n">
        <v>17</v>
      </c>
      <c r="C26" s="36" t="n">
        <f t="shared" si="2"/>
        <v>34</v>
      </c>
      <c r="D26" s="35" t="n">
        <f t="shared" si="2"/>
        <v>30896</v>
      </c>
      <c r="E26" s="5" t="n">
        <v>0.54112260963209069</v>
      </c>
      <c r="F26" s="35" t="n">
        <v>9</v>
      </c>
      <c r="G26" s="35" t="n">
        <v>3386</v>
      </c>
      <c r="H26" s="35" t="n">
        <v>11</v>
      </c>
      <c r="I26" s="35" t="n">
        <v>8601</v>
      </c>
      <c r="J26" s="35" t="n">
        <v>14</v>
      </c>
      <c r="K26" s="35" t="n">
        <v>18909</v>
      </c>
    </row>
    <row r="27" ht="12.75" customHeight="1">
      <c r="A27" s="34" t="s">
        <v>36</v>
      </c>
      <c r="B27" s="35" t="n">
        <v>47</v>
      </c>
      <c r="C27" s="36" t="n">
        <f t="shared" si="2"/>
        <v>66</v>
      </c>
      <c r="D27" s="35" t="n">
        <f t="shared" si="2"/>
        <v>80555</v>
      </c>
      <c r="E27" s="5" t="n">
        <v>0.18125641426398387</v>
      </c>
      <c r="F27" s="35" t="n">
        <v>9</v>
      </c>
      <c r="G27" s="35" t="n">
        <v>4559</v>
      </c>
      <c r="H27" s="35" t="n">
        <v>24</v>
      </c>
      <c r="I27" s="35" t="n">
        <v>33392</v>
      </c>
      <c r="J27" s="35" t="n">
        <v>33</v>
      </c>
      <c r="K27" s="35" t="n">
        <v>42604</v>
      </c>
    </row>
    <row r="28" ht="12.75" customHeight="1">
      <c r="A28" s="34" t="s">
        <v>37</v>
      </c>
      <c r="B28" s="35" t="n">
        <v>48</v>
      </c>
      <c r="C28" s="36" t="n">
        <f t="shared" si="2"/>
        <v>76</v>
      </c>
      <c r="D28" s="35" t="n">
        <f t="shared" si="2"/>
        <v>95790</v>
      </c>
      <c r="E28" s="5" t="n">
        <v>9.3630392392410805E-2</v>
      </c>
      <c r="F28" s="35" t="n">
        <v>18</v>
      </c>
      <c r="G28" s="35" t="n">
        <v>14001</v>
      </c>
      <c r="H28" s="35" t="n">
        <v>23</v>
      </c>
      <c r="I28" s="35" t="n">
        <v>23224</v>
      </c>
      <c r="J28" s="35" t="n">
        <v>35</v>
      </c>
      <c r="K28" s="35" t="n">
        <v>58565</v>
      </c>
    </row>
    <row r="29" ht="12.75" customHeight="1">
      <c r="A29" s="1" t="s">
        <v>38</v>
      </c>
      <c r="B29" s="2" t="n">
        <v>27</v>
      </c>
      <c r="C29" s="7" t="n">
        <f t="shared" si="2"/>
        <v>47</v>
      </c>
      <c r="D29" s="2" t="n">
        <f t="shared" si="2"/>
        <v>35384</v>
      </c>
      <c r="E29" s="8" t="n">
        <v>0.1103400100226738</v>
      </c>
      <c r="F29" s="2" t="n">
        <v>13</v>
      </c>
      <c r="G29" s="2" t="n">
        <v>7085</v>
      </c>
      <c r="H29" s="2" t="n">
        <v>17</v>
      </c>
      <c r="I29" s="2" t="n">
        <v>14637</v>
      </c>
      <c r="J29" s="2" t="n">
        <v>17</v>
      </c>
      <c r="K29" s="2" t="n">
        <v>13662</v>
      </c>
    </row>
    <row r="30" ht="12.75" customHeight="1">
      <c r="A30" s="12" t="s">
        <v>39</v>
      </c>
      <c r="B30" s="13"/>
      <c r="C30" s="13"/>
      <c r="D30" s="13"/>
      <c r="E30" s="13"/>
      <c r="F30" s="13"/>
      <c r="G30" s="13"/>
      <c r="H30" s="13"/>
      <c r="I30" s="13"/>
      <c r="J30" s="13"/>
      <c r="K30" s="13"/>
    </row>
    <row r="31" ht="26.25" customHeight="1">
      <c r="A31" s="15" t="s">
        <v>40</v>
      </c>
      <c r="B31" s="15"/>
      <c r="C31" s="15"/>
      <c r="D31" s="15"/>
      <c r="E31" s="15"/>
      <c r="F31" s="15"/>
      <c r="G31" s="15"/>
      <c r="H31" s="15"/>
      <c r="I31" s="15"/>
      <c r="J31" s="15"/>
      <c r="K31" s="15"/>
    </row>
    <row r="32" ht="12.75" customHeight="1">
      <c r="A32" s="16"/>
      <c r="B32" s="16"/>
      <c r="C32" s="16"/>
      <c r="D32" s="16"/>
      <c r="E32" s="16"/>
      <c r="F32" s="16"/>
      <c r="G32" s="16"/>
      <c r="H32" s="16"/>
      <c r="I32" s="16"/>
      <c r="J32" s="16"/>
      <c r="K32" s="16"/>
    </row>
  </sheetData>
  <mergeCells count="13">
    <mergeCell ref="A30:K30"/>
    <mergeCell ref="A31:K31"/>
    <mergeCell ref="A32:K32"/>
    <mergeCell ref="A2:I2"/>
    <mergeCell ref="J2:K2"/>
    <mergeCell ref="A3:A5"/>
    <mergeCell ref="B3:B5"/>
    <mergeCell ref="C3:E3"/>
    <mergeCell ref="F3:K3"/>
    <mergeCell ref="C4:C5"/>
    <mergeCell ref="F4:G4"/>
    <mergeCell ref="H4:I4"/>
    <mergeCell ref="J4:K4"/>
  </mergeCells>
  <pageMargins left="0.7" right="0.7" top="0.78740157499999996" bottom="0.78740157499999996" header="0.3" footer="0.3"/>
  <pageSetup paperSize="9" scale="61" orientation="portrait" horizontalDpi="0" verticalDpi="0"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zoomScaleNormal="100" workbookViewId="0"/>
  </sheetViews>
  <sheetFormatPr defaultRowHeight="15.0" baseColWidth="10"/>
  <cols>
    <col min="1" max="1" width="24.6640625" hidden="0" customWidth="1"/>
    <col min="2" max="2" width="11.88671875" hidden="0" customWidth="1"/>
    <col min="3" max="3" width="11.88671875" hidden="0" customWidth="1"/>
    <col min="4" max="4" width="11.88671875" hidden="0" customWidth="1"/>
    <col min="5" max="5" width="11.88671875" hidden="0" customWidth="1"/>
    <col min="6" max="6" width="11.88671875" hidden="0" customWidth="1"/>
    <col min="7" max="7" width="11.88671875" hidden="0" customWidth="1"/>
    <col min="8" max="8" width="11.88671875" hidden="0" customWidth="1"/>
    <col min="9" max="9" width="11.88671875" hidden="0" customWidth="1"/>
    <col min="10" max="10" width="11.88671875" hidden="0" customWidth="1"/>
    <col min="11" max="11" width="11.88671875" hidden="0" customWidth="1"/>
  </cols>
  <sheetData>
    <row r="1" ht="12.75" customHeight="1">
      <c r="A1" s="6" t="s">
        <v>41</v>
      </c>
      <c r="B1" s="6"/>
      <c r="C1" s="6"/>
      <c r="D1" s="6"/>
      <c r="E1" s="6"/>
      <c r="F1" s="6"/>
      <c r="G1" s="6"/>
      <c r="H1" s="6"/>
      <c r="I1" s="6"/>
      <c r="J1" s="6"/>
      <c r="K1" s="6"/>
    </row>
    <row r="2" ht="12.75" customHeight="1">
      <c r="A2" s="17" t="s">
        <v>77</v>
      </c>
      <c r="B2" s="18"/>
      <c r="C2" s="18"/>
      <c r="D2" s="18"/>
      <c r="E2" s="18"/>
      <c r="F2" s="18"/>
      <c r="G2" s="18"/>
      <c r="H2" s="18"/>
      <c r="I2" s="18"/>
      <c r="J2" s="19" t="s">
        <v>1</v>
      </c>
      <c r="K2" s="19"/>
    </row>
    <row r="3" ht="12.75" customHeight="1">
      <c r="A3" s="20" t="s">
        <v>2</v>
      </c>
      <c r="B3" s="10" t="s">
        <v>53</v>
      </c>
      <c r="C3" s="26" t="s">
        <v>3</v>
      </c>
      <c r="D3" s="27"/>
      <c r="E3" s="28"/>
      <c r="F3" s="26" t="s">
        <v>4</v>
      </c>
      <c r="G3" s="27"/>
      <c r="H3" s="27"/>
      <c r="I3" s="27"/>
      <c r="J3" s="27"/>
      <c r="K3" s="27"/>
    </row>
    <row r="4" ht="25.5" customHeight="1">
      <c r="A4" s="21"/>
      <c r="B4" s="23"/>
      <c r="C4" s="10" t="s">
        <v>5</v>
      </c>
      <c r="D4" s="10" t="s">
        <v>6</v>
      </c>
      <c r="E4" s="10" t="s">
        <v>7</v>
      </c>
      <c r="F4" s="30" t="s">
        <v>8</v>
      </c>
      <c r="G4" s="31"/>
      <c r="H4" s="11" t="s">
        <v>9</v>
      </c>
      <c r="I4" s="11"/>
      <c r="J4" s="32" t="s">
        <v>54</v>
      </c>
      <c r="K4" s="33"/>
    </row>
    <row r="5" ht="12.75" customHeight="1">
      <c r="A5" s="22"/>
      <c r="B5" s="25"/>
      <c r="C5" s="29"/>
      <c r="D5" s="11" t="s">
        <v>11</v>
      </c>
      <c r="E5" s="11" t="s">
        <v>12</v>
      </c>
      <c r="F5" s="11" t="s">
        <v>13</v>
      </c>
      <c r="G5" s="11" t="s">
        <v>11</v>
      </c>
      <c r="H5" s="11" t="s">
        <v>13</v>
      </c>
      <c r="I5" s="3" t="s">
        <v>11</v>
      </c>
      <c r="J5" s="11" t="s">
        <v>13</v>
      </c>
      <c r="K5" s="4" t="s">
        <v>11</v>
      </c>
    </row>
    <row r="6" ht="12.75" customHeight="1">
      <c r="A6" s="14" t="s">
        <v>14</v>
      </c>
      <c r="B6" s="24" t="n">
        <f>SUM(B7:B29)</f>
        <v>556</v>
      </c>
      <c r="C6" s="24" t="n">
        <f t="shared" ref="C6:K6" si="0">SUM(C7:C29)</f>
        <v>1634</v>
      </c>
      <c r="D6" s="24" t="n">
        <f t="shared" si="0"/>
        <v>942597.69000000018</v>
      </c>
      <c r="E6" s="9" t="s">
        <v>60</v>
      </c>
      <c r="F6" s="24" t="n">
        <f t="shared" si="0"/>
        <v>347</v>
      </c>
      <c r="G6" s="24" t="n">
        <f t="shared" si="0"/>
        <v>148152.49000000002</v>
      </c>
      <c r="H6" s="24" t="n">
        <f t="shared" si="0"/>
        <v>617</v>
      </c>
      <c r="I6" s="24" t="n">
        <f t="shared" si="0"/>
        <v>228008.44999999998</v>
      </c>
      <c r="J6" s="24" t="n">
        <f t="shared" si="0"/>
        <v>670</v>
      </c>
      <c r="K6" s="24" t="n">
        <f t="shared" si="0"/>
        <v>566436.75</v>
      </c>
      <c r="L6" s="35"/>
      <c r="M6" s="36"/>
      <c r="N6" s="36"/>
      <c r="O6" s="36"/>
      <c r="P6" s="36"/>
      <c r="Q6" s="36"/>
      <c r="R6" s="36"/>
      <c r="S6" s="36"/>
    </row>
    <row r="7" ht="12.75" customHeight="1">
      <c r="A7" s="34" t="s">
        <v>79</v>
      </c>
      <c r="B7" s="35" t="n">
        <v>5</v>
      </c>
      <c r="C7" s="36" t="n">
        <f>SUM(F7,H7,J7)</f>
        <v>11</v>
      </c>
      <c r="D7" s="35" t="n">
        <f>SUM(G7,I7,K7)</f>
        <v>3794.2299999999996</v>
      </c>
      <c r="E7" s="5" t="n">
        <v>0.13225843558282208</v>
      </c>
      <c r="F7" s="35" t="n">
        <v>3</v>
      </c>
      <c r="G7" s="35" t="n">
        <v>2040.12</v>
      </c>
      <c r="H7" s="16" t="n">
        <v>5</v>
      </c>
      <c r="I7" s="42" t="n">
        <v>633.6</v>
      </c>
      <c r="J7" s="35" t="n">
        <v>3</v>
      </c>
      <c r="K7" s="35" t="n">
        <v>1120.51</v>
      </c>
      <c r="L7" s="35"/>
      <c r="M7" s="5"/>
      <c r="N7" s="35"/>
      <c r="O7" s="35"/>
      <c r="R7" s="35"/>
      <c r="S7" s="35"/>
    </row>
    <row r="8" ht="12.75" customHeight="1">
      <c r="A8" s="34" t="s">
        <v>80</v>
      </c>
      <c r="B8" s="35" t="n">
        <v>35</v>
      </c>
      <c r="C8" s="36" t="n">
        <f t="shared" ref="C8:D29" si="1">SUM(F8,H8,J8)</f>
        <v>114</v>
      </c>
      <c r="D8" s="35" t="n">
        <f t="shared" si="1"/>
        <v>149632.6</v>
      </c>
      <c r="E8" s="5" t="n">
        <v>0.77763538093753248</v>
      </c>
      <c r="F8" s="35" t="n">
        <v>24</v>
      </c>
      <c r="G8" s="35" t="n">
        <v>6978.85</v>
      </c>
      <c r="H8" s="35" t="n">
        <v>41</v>
      </c>
      <c r="I8" s="42" t="n">
        <v>11920.89</v>
      </c>
      <c r="J8" s="35" t="n">
        <v>49</v>
      </c>
      <c r="K8" s="35" t="n">
        <v>130732.86</v>
      </c>
      <c r="L8" s="35"/>
      <c r="M8" s="5"/>
      <c r="N8" s="35"/>
      <c r="O8" s="35"/>
      <c r="P8" s="35"/>
      <c r="Q8" s="35"/>
      <c r="R8" s="35"/>
      <c r="S8" s="35"/>
    </row>
    <row r="9" ht="12.75" customHeight="1">
      <c r="A9" s="34" t="s">
        <v>18</v>
      </c>
      <c r="B9" s="35" t="n">
        <v>17</v>
      </c>
      <c r="C9" s="36" t="n">
        <f t="shared" si="1"/>
        <v>58</v>
      </c>
      <c r="D9" s="35" t="n">
        <f t="shared" si="1"/>
        <v>26634.6</v>
      </c>
      <c r="E9" s="5" t="n">
        <v>0.36003893101910051</v>
      </c>
      <c r="F9" s="35" t="n">
        <v>13</v>
      </c>
      <c r="G9" s="35" t="n">
        <v>4755.03</v>
      </c>
      <c r="H9" s="35" t="n">
        <v>18</v>
      </c>
      <c r="I9" s="42" t="n">
        <v>8500.5400000000009</v>
      </c>
      <c r="J9" s="35" t="n">
        <v>27</v>
      </c>
      <c r="K9" s="35" t="n">
        <v>13379.03</v>
      </c>
      <c r="L9" s="35"/>
      <c r="M9" s="5"/>
      <c r="N9" s="35"/>
      <c r="O9" s="35"/>
      <c r="P9" s="35"/>
      <c r="Q9" s="35"/>
      <c r="R9" s="35"/>
      <c r="S9" s="35"/>
    </row>
    <row r="10" ht="12.75" customHeight="1">
      <c r="A10" s="34" t="s">
        <v>19</v>
      </c>
      <c r="B10" s="35" t="n">
        <v>11</v>
      </c>
      <c r="C10" s="36" t="n">
        <f t="shared" si="1"/>
        <v>31</v>
      </c>
      <c r="D10" s="35" t="n">
        <f t="shared" si="1"/>
        <v>8103.4400000000005</v>
      </c>
      <c r="E10" s="5" t="n">
        <v>0.45648039657503381</v>
      </c>
      <c r="F10" s="35" t="n">
        <v>10</v>
      </c>
      <c r="G10" s="35" t="n">
        <v>2598.0300000000002</v>
      </c>
      <c r="H10" s="35" t="n">
        <v>9</v>
      </c>
      <c r="I10" s="42" t="n">
        <v>2038.95</v>
      </c>
      <c r="J10" s="35" t="n">
        <v>12</v>
      </c>
      <c r="K10" s="35" t="n">
        <v>3466.46</v>
      </c>
      <c r="L10" s="35"/>
      <c r="M10" s="5"/>
      <c r="N10" s="35"/>
      <c r="O10" s="35"/>
      <c r="P10" s="35"/>
      <c r="Q10" s="35"/>
      <c r="R10" s="35"/>
      <c r="S10" s="35"/>
    </row>
    <row r="11" ht="12.75" customHeight="1">
      <c r="A11" s="34" t="s">
        <v>20</v>
      </c>
      <c r="B11" s="35" t="n">
        <v>15</v>
      </c>
      <c r="C11" s="36" t="n">
        <f t="shared" si="1"/>
        <v>54</v>
      </c>
      <c r="D11" s="35" t="n">
        <f t="shared" si="1"/>
        <v>12800.550000000001</v>
      </c>
      <c r="E11" s="5" t="n">
        <v>0.63633674686816477</v>
      </c>
      <c r="F11" s="35" t="n">
        <v>12</v>
      </c>
      <c r="G11" s="35" t="n">
        <v>3098.44</v>
      </c>
      <c r="H11" s="35" t="n">
        <v>25</v>
      </c>
      <c r="I11" s="42" t="n">
        <v>4742.76</v>
      </c>
      <c r="J11" s="35" t="n">
        <v>17</v>
      </c>
      <c r="K11" s="35" t="n">
        <v>4959.3500000000004</v>
      </c>
      <c r="L11" s="35"/>
      <c r="M11" s="5"/>
      <c r="N11" s="35"/>
      <c r="O11" s="35"/>
      <c r="P11" s="35"/>
      <c r="Q11" s="35"/>
      <c r="R11" s="35"/>
      <c r="S11" s="35"/>
    </row>
    <row r="12" ht="12.75" customHeight="1">
      <c r="A12" s="34" t="s">
        <v>21</v>
      </c>
      <c r="B12" s="35" t="n">
        <v>10</v>
      </c>
      <c r="C12" s="36" t="n">
        <f t="shared" si="1"/>
        <v>32</v>
      </c>
      <c r="D12" s="35" t="n">
        <f t="shared" si="1"/>
        <v>11071.04</v>
      </c>
      <c r="E12" s="5" t="n">
        <v>0.76089621993127154</v>
      </c>
      <c r="F12" s="35" t="n">
        <v>5</v>
      </c>
      <c r="G12" s="35" t="n">
        <v>1834.25</v>
      </c>
      <c r="H12" s="35" t="n">
        <v>11</v>
      </c>
      <c r="I12" s="42" t="n">
        <v>2173.37</v>
      </c>
      <c r="J12" s="35" t="n">
        <v>16</v>
      </c>
      <c r="K12" s="35" t="n">
        <v>7063.42</v>
      </c>
      <c r="L12" s="35"/>
      <c r="M12" s="5"/>
      <c r="N12" s="35"/>
      <c r="O12" s="35"/>
      <c r="P12" s="35"/>
      <c r="Q12" s="35"/>
      <c r="R12" s="35"/>
      <c r="S12" s="35"/>
    </row>
    <row r="13" ht="12.75" customHeight="1">
      <c r="A13" s="34" t="s">
        <v>22</v>
      </c>
      <c r="B13" s="35" t="n">
        <v>12</v>
      </c>
      <c r="C13" s="36" t="n">
        <f t="shared" si="1"/>
        <v>48</v>
      </c>
      <c r="D13" s="35" t="n">
        <f t="shared" si="1"/>
        <v>9129.2900000000009</v>
      </c>
      <c r="E13" s="5" t="n">
        <v>0.56767130953861467</v>
      </c>
      <c r="F13" s="35" t="n">
        <v>10</v>
      </c>
      <c r="G13" s="35" t="n">
        <v>2621.0300000000002</v>
      </c>
      <c r="H13" s="35" t="n">
        <v>17</v>
      </c>
      <c r="I13" s="42" t="n">
        <v>2863.76</v>
      </c>
      <c r="J13" s="35" t="n">
        <v>21</v>
      </c>
      <c r="K13" s="35" t="n">
        <v>3644.5</v>
      </c>
      <c r="L13" s="35"/>
      <c r="M13" s="5"/>
      <c r="N13" s="35"/>
      <c r="O13" s="35"/>
      <c r="P13" s="35"/>
      <c r="Q13" s="35"/>
      <c r="R13" s="35"/>
      <c r="S13" s="35"/>
    </row>
    <row r="14" ht="12.75" customHeight="1">
      <c r="A14" s="34" t="s">
        <v>23</v>
      </c>
      <c r="B14" s="35" t="n">
        <v>5</v>
      </c>
      <c r="C14" s="36" t="n">
        <f t="shared" si="1"/>
        <v>18</v>
      </c>
      <c r="D14" s="35" t="n">
        <f t="shared" si="1"/>
        <v>5610.95</v>
      </c>
      <c r="E14" s="5" t="n">
        <v>0.51481328562253414</v>
      </c>
      <c r="F14" s="35" t="n">
        <v>6</v>
      </c>
      <c r="G14" s="35" t="n">
        <v>2096.96</v>
      </c>
      <c r="H14" s="35" t="n">
        <v>9</v>
      </c>
      <c r="I14" s="42" t="n">
        <v>1793.86</v>
      </c>
      <c r="J14" s="35" t="n">
        <v>3</v>
      </c>
      <c r="K14" s="35" t="n">
        <v>1720.13</v>
      </c>
      <c r="L14" s="35"/>
      <c r="M14" s="5"/>
      <c r="N14" s="35"/>
      <c r="O14" s="35"/>
      <c r="P14" s="35"/>
      <c r="Q14" s="35"/>
      <c r="R14" s="35"/>
      <c r="S14" s="35"/>
    </row>
    <row r="15" ht="12.75" customHeight="1">
      <c r="A15" s="34" t="s">
        <v>24</v>
      </c>
      <c r="B15" s="35" t="n">
        <v>15</v>
      </c>
      <c r="C15" s="36" t="n">
        <f t="shared" si="1"/>
        <v>44</v>
      </c>
      <c r="D15" s="35" t="n">
        <f t="shared" si="1"/>
        <v>17596.64</v>
      </c>
      <c r="E15" s="5" t="n">
        <v>0.59299858461953225</v>
      </c>
      <c r="F15" s="35" t="n">
        <v>14</v>
      </c>
      <c r="G15" s="35" t="n">
        <v>5990.12</v>
      </c>
      <c r="H15" s="35" t="n">
        <v>15</v>
      </c>
      <c r="I15" s="42" t="n">
        <v>3319.02</v>
      </c>
      <c r="J15" s="35" t="n">
        <v>15</v>
      </c>
      <c r="K15" s="35" t="n">
        <v>8287.5</v>
      </c>
      <c r="L15" s="35"/>
      <c r="M15" s="5"/>
      <c r="N15" s="35"/>
      <c r="O15" s="35"/>
      <c r="P15" s="35"/>
      <c r="Q15" s="35"/>
      <c r="R15" s="35"/>
      <c r="S15" s="35"/>
    </row>
    <row r="16" ht="12.75" customHeight="1">
      <c r="A16" s="34" t="s">
        <v>81</v>
      </c>
      <c r="B16" s="35" t="n">
        <v>53</v>
      </c>
      <c r="C16" s="36" t="n">
        <f t="shared" si="1"/>
        <v>177</v>
      </c>
      <c r="D16" s="35" t="n">
        <f t="shared" si="1"/>
        <v>106516.46</v>
      </c>
      <c r="E16" s="5" t="n">
        <v>0.33465644106244069</v>
      </c>
      <c r="F16" s="35" t="n">
        <v>37</v>
      </c>
      <c r="G16" s="35" t="n">
        <v>17246.14</v>
      </c>
      <c r="H16" s="35" t="n">
        <v>77</v>
      </c>
      <c r="I16" s="42" t="n">
        <v>28162.77</v>
      </c>
      <c r="J16" s="35" t="n">
        <v>63</v>
      </c>
      <c r="K16" s="35" t="n">
        <v>61107.55</v>
      </c>
      <c r="L16" s="35"/>
      <c r="M16" s="5"/>
      <c r="N16" s="35"/>
      <c r="O16" s="35"/>
      <c r="P16" s="35"/>
      <c r="Q16" s="35"/>
      <c r="R16" s="35"/>
      <c r="S16" s="35"/>
    </row>
    <row r="17" ht="12.75" customHeight="1">
      <c r="A17" s="34" t="s">
        <v>26</v>
      </c>
      <c r="B17" s="35" t="n">
        <v>30</v>
      </c>
      <c r="C17" s="36" t="n">
        <f t="shared" si="1"/>
        <v>94</v>
      </c>
      <c r="D17" s="35" t="n">
        <f t="shared" si="1"/>
        <v>41485.03</v>
      </c>
      <c r="E17" s="5" t="n">
        <v>0.17838190081827288</v>
      </c>
      <c r="F17" s="35" t="n">
        <v>21</v>
      </c>
      <c r="G17" s="35" t="n">
        <v>15508.3</v>
      </c>
      <c r="H17" s="35" t="n">
        <v>43</v>
      </c>
      <c r="I17" s="42" t="n">
        <v>12264.36</v>
      </c>
      <c r="J17" s="35" t="n">
        <v>30</v>
      </c>
      <c r="K17" s="35" t="n">
        <v>13712.37</v>
      </c>
      <c r="L17" s="35"/>
      <c r="M17" s="5"/>
      <c r="N17" s="35"/>
      <c r="O17" s="35"/>
      <c r="P17" s="35"/>
      <c r="Q17" s="35"/>
      <c r="R17" s="35"/>
      <c r="S17" s="35"/>
    </row>
    <row r="18" ht="12.75" customHeight="1">
      <c r="A18" s="34" t="s">
        <v>27</v>
      </c>
      <c r="B18" s="35" t="n">
        <v>30</v>
      </c>
      <c r="C18" s="36" t="n">
        <f t="shared" si="1"/>
        <v>90</v>
      </c>
      <c r="D18" s="35" t="n">
        <f t="shared" si="1"/>
        <v>36797.460000000006</v>
      </c>
      <c r="E18" s="5" t="n">
        <v>0.45410462404205704</v>
      </c>
      <c r="F18" s="35" t="n">
        <v>22</v>
      </c>
      <c r="G18" s="35" t="n">
        <v>10331.18</v>
      </c>
      <c r="H18" s="35" t="n">
        <v>30</v>
      </c>
      <c r="I18" s="42" t="n">
        <v>9733.01</v>
      </c>
      <c r="J18" s="35" t="n">
        <v>38</v>
      </c>
      <c r="K18" s="35" t="n">
        <v>16733.27</v>
      </c>
      <c r="L18" s="35"/>
      <c r="M18" s="5"/>
      <c r="N18" s="35"/>
      <c r="O18" s="35"/>
      <c r="P18" s="35"/>
      <c r="Q18" s="35"/>
      <c r="R18" s="35"/>
      <c r="S18" s="35"/>
    </row>
    <row r="19" ht="12.75" customHeight="1">
      <c r="A19" s="34" t="s">
        <v>28</v>
      </c>
      <c r="B19" s="35" t="n">
        <v>20</v>
      </c>
      <c r="C19" s="36" t="n">
        <f t="shared" si="1"/>
        <v>45</v>
      </c>
      <c r="D19" s="35" t="n">
        <f t="shared" si="1"/>
        <v>38374.06</v>
      </c>
      <c r="E19" s="5" t="n">
        <v>0.10174801404223274</v>
      </c>
      <c r="F19" s="35" t="n">
        <v>15</v>
      </c>
      <c r="G19" s="35" t="n">
        <v>6468.05</v>
      </c>
      <c r="H19" s="35" t="n">
        <v>13</v>
      </c>
      <c r="I19" s="42" t="n">
        <v>6301.33</v>
      </c>
      <c r="J19" s="35" t="n">
        <v>17</v>
      </c>
      <c r="K19" s="35" t="n">
        <v>25604.68</v>
      </c>
      <c r="L19" s="35"/>
      <c r="M19" s="5"/>
      <c r="N19" s="35"/>
      <c r="O19" s="35"/>
      <c r="P19" s="35"/>
      <c r="Q19" s="35"/>
      <c r="R19" s="35"/>
      <c r="S19" s="35"/>
    </row>
    <row r="20" ht="12.75" customHeight="1">
      <c r="A20" s="34" t="s">
        <v>29</v>
      </c>
      <c r="B20" s="35" t="n">
        <v>22</v>
      </c>
      <c r="C20" s="36" t="n">
        <f t="shared" si="1"/>
        <v>60</v>
      </c>
      <c r="D20" s="35" t="n">
        <f t="shared" si="1"/>
        <v>32665.11</v>
      </c>
      <c r="E20" s="5" t="n">
        <v>9.6747385474761069E-2</v>
      </c>
      <c r="F20" s="35" t="n">
        <v>14</v>
      </c>
      <c r="G20" s="35" t="n">
        <v>5767.46</v>
      </c>
      <c r="H20" s="35" t="n">
        <v>21</v>
      </c>
      <c r="I20" s="42" t="n">
        <v>11074.57</v>
      </c>
      <c r="J20" s="35" t="n">
        <v>25</v>
      </c>
      <c r="K20" s="35" t="n">
        <v>15823.08</v>
      </c>
      <c r="L20" s="35"/>
      <c r="M20" s="5"/>
      <c r="N20" s="35"/>
      <c r="O20" s="35"/>
      <c r="P20" s="35"/>
      <c r="Q20" s="35"/>
      <c r="R20" s="35"/>
      <c r="S20" s="35"/>
    </row>
    <row r="21" ht="12.75" customHeight="1">
      <c r="A21" s="34" t="s">
        <v>30</v>
      </c>
      <c r="B21" s="35" t="n">
        <v>27</v>
      </c>
      <c r="C21" s="36" t="n">
        <f t="shared" si="1"/>
        <v>73</v>
      </c>
      <c r="D21" s="35" t="n">
        <f t="shared" si="1"/>
        <v>29855.550000000003</v>
      </c>
      <c r="E21" s="5" t="n">
        <v>0.76191272170473401</v>
      </c>
      <c r="F21" s="35" t="n">
        <v>15</v>
      </c>
      <c r="G21" s="35" t="n">
        <v>6304.04</v>
      </c>
      <c r="H21" s="35" t="n">
        <v>27</v>
      </c>
      <c r="I21" s="42" t="n">
        <v>6420.18</v>
      </c>
      <c r="J21" s="35" t="n">
        <v>31</v>
      </c>
      <c r="K21" s="35" t="n">
        <v>17131.330000000002</v>
      </c>
      <c r="L21" s="35"/>
      <c r="M21" s="5"/>
      <c r="N21" s="35"/>
      <c r="O21" s="35"/>
      <c r="P21" s="35"/>
      <c r="Q21" s="35"/>
      <c r="R21" s="35"/>
      <c r="S21" s="35"/>
    </row>
    <row r="22" ht="12.75" customHeight="1">
      <c r="A22" s="34" t="s">
        <v>31</v>
      </c>
      <c r="B22" s="35" t="n">
        <v>26</v>
      </c>
      <c r="C22" s="36" t="n">
        <f t="shared" si="1"/>
        <v>76</v>
      </c>
      <c r="D22" s="35" t="n">
        <f t="shared" si="1"/>
        <v>20103.260000000002</v>
      </c>
      <c r="E22" s="5" t="n">
        <v>0.23179130635304973</v>
      </c>
      <c r="F22" s="35" t="n">
        <v>16</v>
      </c>
      <c r="G22" s="35" t="n">
        <v>5062.03</v>
      </c>
      <c r="H22" s="35" t="n">
        <v>27</v>
      </c>
      <c r="I22" s="42" t="n">
        <v>6426.24</v>
      </c>
      <c r="J22" s="35" t="n">
        <v>33</v>
      </c>
      <c r="K22" s="35" t="n">
        <v>8614.99</v>
      </c>
      <c r="L22" s="35"/>
      <c r="M22" s="5"/>
      <c r="N22" s="35"/>
      <c r="O22" s="35"/>
      <c r="P22" s="35"/>
      <c r="Q22" s="35"/>
      <c r="R22" s="35"/>
      <c r="S22" s="35"/>
    </row>
    <row r="23" ht="12.75" customHeight="1">
      <c r="A23" s="34" t="s">
        <v>32</v>
      </c>
      <c r="B23" s="35" t="n">
        <v>14</v>
      </c>
      <c r="C23" s="36" t="n">
        <f t="shared" si="1"/>
        <v>37</v>
      </c>
      <c r="D23" s="35" t="n">
        <f t="shared" si="1"/>
        <v>11633.12</v>
      </c>
      <c r="E23" s="5" t="n">
        <v>0.10212374464498913</v>
      </c>
      <c r="F23" s="35" t="n">
        <v>15</v>
      </c>
      <c r="G23" s="35" t="n">
        <v>5244.45</v>
      </c>
      <c r="H23" s="35" t="n">
        <v>10</v>
      </c>
      <c r="I23" s="42" t="n">
        <v>3557.15</v>
      </c>
      <c r="J23" s="35" t="n">
        <v>12</v>
      </c>
      <c r="K23" s="35" t="n">
        <v>2831.52</v>
      </c>
      <c r="L23" s="35"/>
      <c r="M23" s="5"/>
      <c r="N23" s="35"/>
      <c r="O23" s="35"/>
      <c r="P23" s="35"/>
      <c r="Q23" s="35"/>
      <c r="R23" s="35"/>
      <c r="S23" s="35"/>
    </row>
    <row r="24" ht="12.75" customHeight="1">
      <c r="A24" s="34" t="s">
        <v>33</v>
      </c>
      <c r="B24" s="35" t="n">
        <v>16</v>
      </c>
      <c r="C24" s="36" t="n">
        <f t="shared" si="1"/>
        <v>51</v>
      </c>
      <c r="D24" s="35" t="n">
        <f t="shared" si="1"/>
        <v>21029.300000000003</v>
      </c>
      <c r="E24" s="5" t="n">
        <v>0.33131617091000765</v>
      </c>
      <c r="F24" s="35" t="n">
        <v>13</v>
      </c>
      <c r="G24" s="35" t="n">
        <v>4586.5200000000004</v>
      </c>
      <c r="H24" s="35" t="n">
        <v>19</v>
      </c>
      <c r="I24" s="42" t="n">
        <v>5536.01</v>
      </c>
      <c r="J24" s="35" t="n">
        <v>19</v>
      </c>
      <c r="K24" s="35" t="n">
        <v>10906.77</v>
      </c>
      <c r="L24" s="35"/>
      <c r="M24" s="5"/>
      <c r="N24" s="35"/>
      <c r="O24" s="35"/>
      <c r="P24" s="35"/>
      <c r="Q24" s="35"/>
      <c r="R24" s="35"/>
      <c r="S24" s="35"/>
    </row>
    <row r="25" ht="12.75" customHeight="1">
      <c r="A25" s="34" t="s">
        <v>34</v>
      </c>
      <c r="B25" s="35" t="n">
        <v>26</v>
      </c>
      <c r="C25" s="36" t="n">
        <f t="shared" si="1"/>
        <v>58</v>
      </c>
      <c r="D25" s="35" t="n">
        <f t="shared" si="1"/>
        <v>38668.660000000003</v>
      </c>
      <c r="E25" s="5" t="n">
        <v>0.1550225105135925</v>
      </c>
      <c r="F25" s="35" t="n">
        <v>16</v>
      </c>
      <c r="G25" s="35" t="n">
        <v>10210.450000000001</v>
      </c>
      <c r="H25" s="35" t="n">
        <v>17</v>
      </c>
      <c r="I25" s="42" t="n">
        <v>5337.23</v>
      </c>
      <c r="J25" s="35" t="n">
        <v>25</v>
      </c>
      <c r="K25" s="35" t="n">
        <v>23120.98</v>
      </c>
      <c r="L25" s="35"/>
      <c r="M25" s="5"/>
      <c r="N25" s="35"/>
      <c r="O25" s="35"/>
      <c r="P25" s="35"/>
      <c r="Q25" s="35"/>
      <c r="R25" s="35"/>
      <c r="S25" s="35"/>
    </row>
    <row r="26" ht="12.75" customHeight="1">
      <c r="A26" s="34" t="s">
        <v>35</v>
      </c>
      <c r="B26" s="35" t="n">
        <v>20</v>
      </c>
      <c r="C26" s="36" t="n">
        <f t="shared" si="1"/>
        <v>58</v>
      </c>
      <c r="D26" s="35" t="n">
        <f t="shared" si="1"/>
        <v>33472.050000000003</v>
      </c>
      <c r="E26" s="5" t="n">
        <v>0.58614919884423433</v>
      </c>
      <c r="F26" s="35" t="n">
        <v>10</v>
      </c>
      <c r="G26" s="35" t="n">
        <v>3909.39</v>
      </c>
      <c r="H26" s="35" t="n">
        <v>23</v>
      </c>
      <c r="I26" s="42" t="n">
        <v>8378.35</v>
      </c>
      <c r="J26" s="35" t="n">
        <v>25</v>
      </c>
      <c r="K26" s="35" t="n">
        <v>21184.31</v>
      </c>
      <c r="L26" s="35"/>
      <c r="M26" s="5"/>
      <c r="N26" s="35"/>
      <c r="O26" s="35"/>
      <c r="P26" s="35"/>
      <c r="Q26" s="35"/>
      <c r="R26" s="35"/>
      <c r="S26" s="35"/>
    </row>
    <row r="27" ht="12.75" customHeight="1">
      <c r="A27" s="34" t="s">
        <v>36</v>
      </c>
      <c r="B27" s="35" t="n">
        <v>50</v>
      </c>
      <c r="C27" s="36" t="n">
        <f t="shared" si="1"/>
        <v>138</v>
      </c>
      <c r="D27" s="35" t="n">
        <f t="shared" si="1"/>
        <v>98172.59</v>
      </c>
      <c r="E27" s="5" t="n">
        <v>0.22089451254635128</v>
      </c>
      <c r="F27" s="35" t="n">
        <v>17</v>
      </c>
      <c r="G27" s="35" t="n">
        <v>4549.8900000000003</v>
      </c>
      <c r="H27" s="35" t="n">
        <v>50</v>
      </c>
      <c r="I27" s="42" t="n">
        <v>31983.599999999999</v>
      </c>
      <c r="J27" s="35" t="n">
        <v>71</v>
      </c>
      <c r="K27" s="35" t="n">
        <v>61639.1</v>
      </c>
      <c r="L27" s="35"/>
      <c r="M27" s="5"/>
      <c r="N27" s="35"/>
      <c r="O27" s="35"/>
      <c r="P27" s="35"/>
      <c r="Q27" s="35"/>
      <c r="R27" s="35"/>
      <c r="S27" s="35"/>
    </row>
    <row r="28" ht="12.75" customHeight="1">
      <c r="A28" s="34" t="s">
        <v>37</v>
      </c>
      <c r="B28" s="35" t="n">
        <v>67</v>
      </c>
      <c r="C28" s="36" t="n">
        <f t="shared" si="1"/>
        <v>177</v>
      </c>
      <c r="D28" s="35" t="n">
        <f t="shared" si="1"/>
        <v>140417.75</v>
      </c>
      <c r="E28" s="5" t="n">
        <v>0.13726142356512006</v>
      </c>
      <c r="F28" s="35" t="n">
        <v>21</v>
      </c>
      <c r="G28" s="35" t="n">
        <v>9896.51</v>
      </c>
      <c r="H28" s="35" t="n">
        <v>79</v>
      </c>
      <c r="I28" s="42" t="n">
        <v>38213.660000000003</v>
      </c>
      <c r="J28" s="35" t="n">
        <v>77</v>
      </c>
      <c r="K28" s="35" t="n">
        <v>92307.58</v>
      </c>
      <c r="L28" s="35"/>
      <c r="M28" s="5"/>
      <c r="N28" s="35"/>
      <c r="O28" s="35"/>
      <c r="P28" s="35"/>
      <c r="Q28" s="35"/>
      <c r="R28" s="35"/>
      <c r="S28" s="35"/>
    </row>
    <row r="29" ht="12.75" customHeight="1">
      <c r="A29" s="1" t="s">
        <v>38</v>
      </c>
      <c r="B29" s="2" t="n">
        <v>30</v>
      </c>
      <c r="C29" s="36" t="n">
        <f t="shared" si="1"/>
        <v>90</v>
      </c>
      <c r="D29" s="35" t="n">
        <f t="shared" si="1"/>
        <v>49033.95</v>
      </c>
      <c r="E29" s="5" t="n">
        <v>0.15293621361312718</v>
      </c>
      <c r="F29" s="2" t="n">
        <v>18</v>
      </c>
      <c r="G29" s="2" t="n">
        <v>11055.25</v>
      </c>
      <c r="H29" s="2" t="n">
        <v>31</v>
      </c>
      <c r="I29" s="43" t="n">
        <v>16633.240000000002</v>
      </c>
      <c r="J29" s="2" t="n">
        <v>41</v>
      </c>
      <c r="K29" s="2" t="n">
        <v>21345.46</v>
      </c>
      <c r="L29" s="35"/>
      <c r="M29" s="5"/>
      <c r="N29" s="35"/>
      <c r="O29" s="35"/>
      <c r="P29" s="35"/>
      <c r="Q29" s="35"/>
      <c r="R29" s="35"/>
      <c r="S29" s="35"/>
    </row>
    <row r="30" ht="12.75" customHeight="1">
      <c r="A30" s="12" t="s">
        <v>78</v>
      </c>
      <c r="B30" s="13"/>
      <c r="C30" s="13"/>
      <c r="D30" s="13"/>
      <c r="E30" s="13"/>
      <c r="F30" s="13"/>
      <c r="G30" s="13"/>
      <c r="H30" s="13"/>
      <c r="I30" s="13"/>
      <c r="J30" s="13"/>
      <c r="K30" s="13"/>
    </row>
    <row r="31" ht="51" customHeight="1">
      <c r="A31" s="15" t="s">
        <v>94</v>
      </c>
      <c r="B31" s="15"/>
      <c r="C31" s="15"/>
      <c r="D31" s="15"/>
      <c r="E31" s="15"/>
      <c r="F31" s="15"/>
      <c r="G31" s="15"/>
      <c r="H31" s="15"/>
      <c r="I31" s="15"/>
      <c r="J31" s="15"/>
      <c r="K31" s="15"/>
    </row>
    <row r="32" ht="12.75" customHeight="1">
      <c r="A32" s="16"/>
      <c r="B32" s="16"/>
      <c r="C32" s="16"/>
      <c r="D32" s="16"/>
      <c r="E32" s="16"/>
      <c r="F32" s="16"/>
      <c r="G32" s="16"/>
      <c r="H32" s="16"/>
      <c r="I32" s="16"/>
      <c r="J32" s="16"/>
      <c r="K32" s="16"/>
    </row>
  </sheetData>
  <mergeCells count="13">
    <mergeCell ref="A30:K30"/>
    <mergeCell ref="A31:K31"/>
    <mergeCell ref="A32:K32"/>
    <mergeCell ref="A2:I2"/>
    <mergeCell ref="J2:K2"/>
    <mergeCell ref="A3:A5"/>
    <mergeCell ref="B3:B5"/>
    <mergeCell ref="C3:E3"/>
    <mergeCell ref="F3:K3"/>
    <mergeCell ref="C4:C5"/>
    <mergeCell ref="F4:G4"/>
    <mergeCell ref="H4:I4"/>
    <mergeCell ref="J4:K4"/>
  </mergeCells>
  <pageMargins left="0.31496062992125984" right="0.31496062992125984" top="0.78740157480314965" bottom="0.78740157480314965" header="0.31496062992125984" footer="0.31496062992125984"/>
  <pageSetup paperSize="9" orientation="landscape"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zoomScaleNormal="100" zoomScalePageLayoutView="120" workbookViewId="0"/>
  </sheetViews>
  <sheetFormatPr defaultRowHeight="15.0" baseColWidth="10"/>
  <cols>
    <col min="1" max="1" width="24.6640625" hidden="0" customWidth="1"/>
    <col min="2" max="2" width="11.88671875" hidden="0" customWidth="1"/>
    <col min="3" max="3" width="11.88671875" hidden="0" customWidth="1"/>
    <col min="4" max="4" width="11.88671875" hidden="0" customWidth="1"/>
    <col min="5" max="5" width="12.6640625" hidden="0" customWidth="1"/>
    <col min="6" max="6" width="11.88671875" hidden="0" customWidth="1"/>
    <col min="7" max="7" width="11.88671875" hidden="0" customWidth="1"/>
    <col min="8" max="8" width="11.88671875" hidden="0" customWidth="1"/>
    <col min="9" max="9" width="11.88671875" hidden="0" customWidth="1"/>
    <col min="10" max="10" width="11.88671875" hidden="0" customWidth="1"/>
    <col min="11" max="11" width="11.88671875" hidden="0" customWidth="1"/>
  </cols>
  <sheetData>
    <row r="1" ht="12.75" customHeight="1">
      <c r="A1" s="6" t="s">
        <v>41</v>
      </c>
      <c r="B1" s="6"/>
      <c r="C1" s="6"/>
      <c r="D1" s="6"/>
      <c r="E1" s="6"/>
      <c r="F1" s="6"/>
      <c r="G1" s="6"/>
      <c r="H1" s="6"/>
      <c r="I1" s="6"/>
      <c r="J1" s="6"/>
      <c r="K1" s="6"/>
    </row>
    <row r="2" ht="12.75" customHeight="1">
      <c r="A2" s="17" t="s">
        <v>82</v>
      </c>
      <c r="B2" s="18"/>
      <c r="C2" s="18"/>
      <c r="D2" s="18"/>
      <c r="E2" s="18"/>
      <c r="F2" s="18"/>
      <c r="G2" s="18"/>
      <c r="H2" s="18"/>
      <c r="I2" s="18"/>
      <c r="J2" s="19" t="s">
        <v>1</v>
      </c>
      <c r="K2" s="19"/>
    </row>
    <row r="3" ht="12.75" customHeight="1">
      <c r="A3" s="20" t="s">
        <v>2</v>
      </c>
      <c r="B3" s="10" t="s">
        <v>83</v>
      </c>
      <c r="C3" s="26" t="s">
        <v>3</v>
      </c>
      <c r="D3" s="27"/>
      <c r="E3" s="28"/>
      <c r="F3" s="26" t="s">
        <v>4</v>
      </c>
      <c r="G3" s="27"/>
      <c r="H3" s="27"/>
      <c r="I3" s="27"/>
      <c r="J3" s="27"/>
      <c r="K3" s="27"/>
    </row>
    <row r="4" ht="24.75" customHeight="1">
      <c r="A4" s="21"/>
      <c r="B4" s="23"/>
      <c r="C4" s="10" t="s">
        <v>5</v>
      </c>
      <c r="D4" s="10" t="s">
        <v>6</v>
      </c>
      <c r="E4" s="10" t="s">
        <v>7</v>
      </c>
      <c r="F4" s="30" t="s">
        <v>8</v>
      </c>
      <c r="G4" s="31"/>
      <c r="H4" s="11" t="s">
        <v>9</v>
      </c>
      <c r="I4" s="11"/>
      <c r="J4" s="32" t="s">
        <v>84</v>
      </c>
      <c r="K4" s="33"/>
    </row>
    <row r="5" ht="12.75" customHeight="1">
      <c r="A5" s="22"/>
      <c r="B5" s="25"/>
      <c r="C5" s="29"/>
      <c r="D5" s="11" t="s">
        <v>11</v>
      </c>
      <c r="E5" s="11" t="s">
        <v>12</v>
      </c>
      <c r="F5" s="11" t="s">
        <v>13</v>
      </c>
      <c r="G5" s="11" t="s">
        <v>11</v>
      </c>
      <c r="H5" s="11" t="s">
        <v>13</v>
      </c>
      <c r="I5" s="3" t="s">
        <v>11</v>
      </c>
      <c r="J5" s="11" t="s">
        <v>13</v>
      </c>
      <c r="K5" s="4" t="s">
        <v>11</v>
      </c>
    </row>
    <row r="6" ht="12.75" customHeight="1">
      <c r="A6" s="14" t="s">
        <v>14</v>
      </c>
      <c r="B6" s="24" t="n">
        <f>SUM(B7:B29)</f>
        <v>551</v>
      </c>
      <c r="C6" s="24" t="n">
        <f t="shared" ref="C6:K6" si="0">SUM(C7:C29)</f>
        <v>1679</v>
      </c>
      <c r="D6" s="24" t="n">
        <f t="shared" si="0"/>
        <v>944790.92000000016</v>
      </c>
      <c r="E6" s="39" t="s">
        <v>60</v>
      </c>
      <c r="F6" s="24" t="n">
        <f t="shared" si="0"/>
        <v>354</v>
      </c>
      <c r="G6" s="24" t="n">
        <f t="shared" si="0"/>
        <v>146432.79000000004</v>
      </c>
      <c r="H6" s="24" t="n">
        <f t="shared" si="0"/>
        <v>620</v>
      </c>
      <c r="I6" s="24" t="n">
        <f t="shared" si="0"/>
        <v>224925.81</v>
      </c>
      <c r="J6" s="24" t="n">
        <f t="shared" si="0"/>
        <v>705</v>
      </c>
      <c r="K6" s="24" t="n">
        <f t="shared" si="0"/>
        <v>573432.32000000007</v>
      </c>
      <c r="L6" s="35"/>
      <c r="M6" s="36"/>
      <c r="N6" s="36"/>
      <c r="O6" s="36"/>
      <c r="P6" s="36"/>
    </row>
    <row r="7" ht="12.75" customHeight="1">
      <c r="A7" s="34" t="s">
        <v>16</v>
      </c>
      <c r="B7" s="35" t="n">
        <v>5</v>
      </c>
      <c r="C7" s="36" t="n">
        <v>11</v>
      </c>
      <c r="D7" s="35" t="n">
        <v>3794.23</v>
      </c>
      <c r="E7" s="5" t="n">
        <v>0.13225964255348649</v>
      </c>
      <c r="F7" s="35" t="n">
        <v>3</v>
      </c>
      <c r="G7" s="35" t="n">
        <v>2040.12</v>
      </c>
      <c r="H7" s="16" t="n">
        <v>5</v>
      </c>
      <c r="I7" s="42" t="n">
        <v>633.6</v>
      </c>
      <c r="J7" s="35" t="n">
        <v>3</v>
      </c>
      <c r="K7" s="35" t="n">
        <v>1120.5100000000002</v>
      </c>
      <c r="L7" s="35"/>
      <c r="O7" s="35"/>
      <c r="P7" s="35"/>
    </row>
    <row r="8" ht="12.75" customHeight="1">
      <c r="A8" s="34" t="s">
        <v>17</v>
      </c>
      <c r="B8" s="35" t="n">
        <v>24</v>
      </c>
      <c r="C8" s="36" t="n">
        <v>122</v>
      </c>
      <c r="D8" s="35" t="n">
        <v>153377.03999999998</v>
      </c>
      <c r="E8" s="5" t="n">
        <v>0.7970952776145025</v>
      </c>
      <c r="F8" s="35" t="n">
        <v>26</v>
      </c>
      <c r="G8" s="35" t="n">
        <v>7516.37</v>
      </c>
      <c r="H8" s="35" t="n">
        <v>41</v>
      </c>
      <c r="I8" s="42" t="n">
        <v>11920.890000000001</v>
      </c>
      <c r="J8" s="35" t="n">
        <v>55</v>
      </c>
      <c r="K8" s="35" t="n">
        <v>133939.78000000003</v>
      </c>
      <c r="L8" s="35"/>
      <c r="M8" s="35"/>
      <c r="N8" s="35"/>
      <c r="O8" s="35"/>
      <c r="P8" s="35"/>
    </row>
    <row r="9" ht="12.75" customHeight="1">
      <c r="A9" s="34" t="s">
        <v>18</v>
      </c>
      <c r="B9" s="35" t="n">
        <v>18</v>
      </c>
      <c r="C9" s="36" t="n">
        <v>59</v>
      </c>
      <c r="D9" s="35" t="n">
        <v>26622.58</v>
      </c>
      <c r="E9" s="5" t="n">
        <v>0.35987439081228118</v>
      </c>
      <c r="F9" s="35" t="n">
        <v>14</v>
      </c>
      <c r="G9" s="35" t="n">
        <v>4759.8600000000006</v>
      </c>
      <c r="H9" s="35" t="n">
        <v>18</v>
      </c>
      <c r="I9" s="42" t="n">
        <v>8500.5399999999991</v>
      </c>
      <c r="J9" s="35" t="n">
        <v>27</v>
      </c>
      <c r="K9" s="35" t="n">
        <v>13362.180000000002</v>
      </c>
      <c r="L9" s="35"/>
      <c r="M9" s="35"/>
      <c r="N9" s="35"/>
      <c r="O9" s="35"/>
      <c r="P9" s="35"/>
    </row>
    <row r="10" ht="12.75" customHeight="1">
      <c r="A10" s="34" t="s">
        <v>19</v>
      </c>
      <c r="B10" s="35" t="n">
        <v>11</v>
      </c>
      <c r="C10" s="36" t="n">
        <v>33</v>
      </c>
      <c r="D10" s="35" t="n">
        <v>7761.2</v>
      </c>
      <c r="E10" s="5" t="n">
        <v>0.43719947922496083</v>
      </c>
      <c r="F10" s="35" t="n">
        <v>11</v>
      </c>
      <c r="G10" s="35" t="n">
        <v>2544.2000000000003</v>
      </c>
      <c r="H10" s="35" t="n">
        <v>9</v>
      </c>
      <c r="I10" s="42" t="n">
        <v>1966.46</v>
      </c>
      <c r="J10" s="35" t="n">
        <v>13</v>
      </c>
      <c r="K10" s="35" t="n">
        <v>3250.54</v>
      </c>
      <c r="L10" s="35"/>
      <c r="M10" s="35"/>
      <c r="N10" s="35"/>
      <c r="O10" s="35"/>
      <c r="P10" s="35"/>
    </row>
    <row r="11" ht="12.75" customHeight="1">
      <c r="A11" s="34" t="s">
        <v>20</v>
      </c>
      <c r="B11" s="35" t="n">
        <v>16</v>
      </c>
      <c r="C11" s="36" t="n">
        <v>58</v>
      </c>
      <c r="D11" s="35" t="n">
        <v>12656.72</v>
      </c>
      <c r="E11" s="5" t="n">
        <v>0.62917461584515455</v>
      </c>
      <c r="F11" s="35" t="n">
        <v>13</v>
      </c>
      <c r="G11" s="35" t="n">
        <v>2748.8899999999994</v>
      </c>
      <c r="H11" s="35" t="n">
        <v>24</v>
      </c>
      <c r="I11" s="42" t="n">
        <v>4689.4400000000005</v>
      </c>
      <c r="J11" s="35" t="n">
        <v>21</v>
      </c>
      <c r="K11" s="35" t="n">
        <v>5218.3900000000003</v>
      </c>
      <c r="L11" s="35"/>
      <c r="M11" s="35"/>
      <c r="N11" s="35"/>
      <c r="O11" s="35"/>
      <c r="P11" s="35"/>
    </row>
    <row r="12" ht="12.75" customHeight="1">
      <c r="A12" s="34" t="s">
        <v>21</v>
      </c>
      <c r="B12" s="35" t="n">
        <v>10</v>
      </c>
      <c r="C12" s="36" t="n">
        <v>35</v>
      </c>
      <c r="D12" s="35" t="n">
        <v>10644.520000000002</v>
      </c>
      <c r="E12" s="5" t="n">
        <v>0.73156018377867915</v>
      </c>
      <c r="F12" s="35" t="n">
        <v>8</v>
      </c>
      <c r="G12" s="35" t="n">
        <v>3217.52</v>
      </c>
      <c r="H12" s="35" t="n">
        <v>11</v>
      </c>
      <c r="I12" s="42" t="n">
        <v>2157.2199999999998</v>
      </c>
      <c r="J12" s="35" t="n">
        <v>16</v>
      </c>
      <c r="K12" s="35" t="n">
        <v>5269.78</v>
      </c>
      <c r="L12" s="35"/>
      <c r="M12" s="35"/>
      <c r="N12" s="35"/>
      <c r="O12" s="35"/>
      <c r="P12" s="35"/>
    </row>
    <row r="13" ht="12.75" customHeight="1">
      <c r="A13" s="34" t="s">
        <v>22</v>
      </c>
      <c r="B13" s="35" t="n">
        <v>12</v>
      </c>
      <c r="C13" s="36" t="n">
        <v>47</v>
      </c>
      <c r="D13" s="35" t="n">
        <v>9145.74</v>
      </c>
      <c r="E13" s="5" t="n">
        <v>0.56867717650433192</v>
      </c>
      <c r="F13" s="35" t="n">
        <v>10</v>
      </c>
      <c r="G13" s="35" t="n">
        <v>2620.66</v>
      </c>
      <c r="H13" s="35" t="n">
        <v>16</v>
      </c>
      <c r="I13" s="42" t="n">
        <v>2766.5799999999995</v>
      </c>
      <c r="J13" s="35" t="n">
        <v>21</v>
      </c>
      <c r="K13" s="35" t="n">
        <v>3758.4999999999995</v>
      </c>
      <c r="L13" s="35"/>
      <c r="M13" s="35"/>
      <c r="N13" s="35"/>
      <c r="O13" s="35"/>
      <c r="P13" s="35"/>
    </row>
    <row r="14" ht="12.75" customHeight="1">
      <c r="A14" s="34" t="s">
        <v>23</v>
      </c>
      <c r="B14" s="35" t="n">
        <v>5</v>
      </c>
      <c r="C14" s="36" t="n">
        <v>18</v>
      </c>
      <c r="D14" s="35" t="n">
        <v>5619.66</v>
      </c>
      <c r="E14" s="5" t="n">
        <v>0.51559082728241257</v>
      </c>
      <c r="F14" s="35" t="n">
        <v>6</v>
      </c>
      <c r="G14" s="35" t="n">
        <v>2105.67</v>
      </c>
      <c r="H14" s="35" t="n">
        <v>9</v>
      </c>
      <c r="I14" s="42" t="n">
        <v>1793.86</v>
      </c>
      <c r="J14" s="35" t="n">
        <v>3</v>
      </c>
      <c r="K14" s="35" t="n">
        <v>1720.13</v>
      </c>
      <c r="L14" s="35"/>
      <c r="M14" s="35"/>
      <c r="N14" s="35"/>
      <c r="O14" s="35"/>
      <c r="P14" s="35"/>
    </row>
    <row r="15" ht="12.75" customHeight="1">
      <c r="A15" s="34" t="s">
        <v>24</v>
      </c>
      <c r="B15" s="35" t="n">
        <v>15</v>
      </c>
      <c r="C15" s="36" t="n">
        <v>44</v>
      </c>
      <c r="D15" s="35" t="n">
        <v>18282.18</v>
      </c>
      <c r="E15" s="5" t="n">
        <v>0.6161041300761555</v>
      </c>
      <c r="F15" s="35" t="n">
        <v>14</v>
      </c>
      <c r="G15" s="35" t="n">
        <v>5997.88</v>
      </c>
      <c r="H15" s="35" t="n">
        <v>15</v>
      </c>
      <c r="I15" s="42" t="n">
        <v>3230.55</v>
      </c>
      <c r="J15" s="35" t="n">
        <v>15</v>
      </c>
      <c r="K15" s="35" t="n">
        <v>9053.75</v>
      </c>
      <c r="L15" s="35"/>
      <c r="M15" s="35"/>
      <c r="N15" s="35"/>
      <c r="O15" s="35"/>
      <c r="P15" s="35"/>
    </row>
    <row r="16" ht="12.75" customHeight="1">
      <c r="A16" s="34" t="s">
        <v>25</v>
      </c>
      <c r="B16" s="35" t="n">
        <v>54</v>
      </c>
      <c r="C16" s="36" t="n">
        <v>186</v>
      </c>
      <c r="D16" s="35" t="n">
        <v>106727.97999999998</v>
      </c>
      <c r="E16" s="5" t="n">
        <v>0.33532145573122557</v>
      </c>
      <c r="F16" s="35" t="n">
        <v>33</v>
      </c>
      <c r="G16" s="35" t="n">
        <v>14053.98</v>
      </c>
      <c r="H16" s="35" t="n">
        <v>77</v>
      </c>
      <c r="I16" s="42" t="n">
        <v>28050.099999999995</v>
      </c>
      <c r="J16" s="35" t="n">
        <v>76</v>
      </c>
      <c r="K16" s="35" t="n">
        <v>64623.899999999994</v>
      </c>
      <c r="L16" s="35"/>
      <c r="M16" s="35"/>
      <c r="N16" s="35"/>
      <c r="O16" s="35"/>
      <c r="P16" s="35"/>
    </row>
    <row r="17" ht="12.75" customHeight="1">
      <c r="A17" s="34" t="s">
        <v>26</v>
      </c>
      <c r="B17" s="35" t="n">
        <v>30</v>
      </c>
      <c r="C17" s="36" t="n">
        <v>92</v>
      </c>
      <c r="D17" s="35" t="n">
        <v>41214.76999999999</v>
      </c>
      <c r="E17" s="5" t="n">
        <v>0.1772195349858062</v>
      </c>
      <c r="F17" s="35" t="n">
        <v>21</v>
      </c>
      <c r="G17" s="35" t="n">
        <v>15569.66</v>
      </c>
      <c r="H17" s="35" t="n">
        <v>42</v>
      </c>
      <c r="I17" s="42" t="n">
        <v>12023.21</v>
      </c>
      <c r="J17" s="35" t="n">
        <v>29</v>
      </c>
      <c r="K17" s="35" t="n">
        <v>13621.900000000001</v>
      </c>
      <c r="L17" s="35"/>
      <c r="M17" s="35"/>
      <c r="N17" s="35"/>
      <c r="O17" s="35"/>
      <c r="P17" s="35"/>
    </row>
    <row r="18" ht="12.75" customHeight="1">
      <c r="A18" s="34" t="s">
        <v>27</v>
      </c>
      <c r="B18" s="35" t="n">
        <v>28</v>
      </c>
      <c r="C18" s="36" t="n">
        <v>89</v>
      </c>
      <c r="D18" s="35" t="n">
        <v>35645.21</v>
      </c>
      <c r="E18" s="5" t="n">
        <v>0.43988769955942636</v>
      </c>
      <c r="F18" s="35" t="n">
        <v>21</v>
      </c>
      <c r="G18" s="35" t="n">
        <v>9151.7899999999991</v>
      </c>
      <c r="H18" s="35" t="n">
        <v>30</v>
      </c>
      <c r="I18" s="42" t="n">
        <v>9733.8800000000028</v>
      </c>
      <c r="J18" s="35" t="n">
        <v>38</v>
      </c>
      <c r="K18" s="35" t="n">
        <v>16759.539999999997</v>
      </c>
      <c r="L18" s="35"/>
      <c r="M18" s="35"/>
      <c r="N18" s="35"/>
      <c r="O18" s="35"/>
      <c r="P18" s="35"/>
    </row>
    <row r="19" ht="12.75" customHeight="1">
      <c r="A19" s="34" t="s">
        <v>28</v>
      </c>
      <c r="B19" s="35" t="n">
        <v>21</v>
      </c>
      <c r="C19" s="36" t="n">
        <v>44</v>
      </c>
      <c r="D19" s="35" t="n">
        <v>38194.67</v>
      </c>
      <c r="E19" s="5" t="n">
        <v>0.1012782414622137</v>
      </c>
      <c r="F19" s="35" t="n">
        <v>14</v>
      </c>
      <c r="G19" s="35" t="n">
        <v>6050.54</v>
      </c>
      <c r="H19" s="35" t="n">
        <v>13</v>
      </c>
      <c r="I19" s="42" t="n">
        <v>6301.33</v>
      </c>
      <c r="J19" s="35" t="n">
        <v>17</v>
      </c>
      <c r="K19" s="35" t="n">
        <v>25842.799999999999</v>
      </c>
      <c r="L19" s="35"/>
      <c r="M19" s="35"/>
      <c r="N19" s="35"/>
      <c r="O19" s="35"/>
      <c r="P19" s="35"/>
    </row>
    <row r="20" ht="12.75" customHeight="1">
      <c r="A20" s="34" t="s">
        <v>29</v>
      </c>
      <c r="B20" s="35" t="n">
        <v>22</v>
      </c>
      <c r="C20" s="36" t="n">
        <v>62</v>
      </c>
      <c r="D20" s="35" t="n">
        <v>32791.82</v>
      </c>
      <c r="E20" s="5" t="n">
        <v>9.7131355979726886E-2</v>
      </c>
      <c r="F20" s="35" t="n">
        <v>14</v>
      </c>
      <c r="G20" s="35" t="n">
        <v>5610.6299999999983</v>
      </c>
      <c r="H20" s="35" t="n">
        <v>22</v>
      </c>
      <c r="I20" s="42" t="n">
        <v>10831.17</v>
      </c>
      <c r="J20" s="35" t="n">
        <v>26</v>
      </c>
      <c r="K20" s="35" t="n">
        <v>16350.02</v>
      </c>
      <c r="L20" s="35"/>
      <c r="M20" s="35"/>
      <c r="N20" s="35"/>
      <c r="O20" s="35"/>
      <c r="P20" s="35"/>
    </row>
    <row r="21" ht="12.75" customHeight="1">
      <c r="A21" s="34" t="s">
        <v>30</v>
      </c>
      <c r="B21" s="35" t="n">
        <v>28</v>
      </c>
      <c r="C21" s="36" t="n">
        <v>71</v>
      </c>
      <c r="D21" s="35" t="n">
        <v>29721.730000000003</v>
      </c>
      <c r="E21" s="5" t="n">
        <v>0.75850474342837415</v>
      </c>
      <c r="F21" s="35" t="n">
        <v>14</v>
      </c>
      <c r="G21" s="35" t="n">
        <v>6353.8499999999995</v>
      </c>
      <c r="H21" s="35" t="n">
        <v>26</v>
      </c>
      <c r="I21" s="42" t="n">
        <v>6420.3300000000008</v>
      </c>
      <c r="J21" s="35" t="n">
        <v>31</v>
      </c>
      <c r="K21" s="35" t="n">
        <v>16947.55</v>
      </c>
      <c r="L21" s="35"/>
      <c r="M21" s="35"/>
      <c r="N21" s="35"/>
      <c r="O21" s="35"/>
      <c r="P21" s="35"/>
    </row>
    <row r="22" ht="12.75" customHeight="1">
      <c r="A22" s="34" t="s">
        <v>31</v>
      </c>
      <c r="B22" s="35" t="n">
        <v>26</v>
      </c>
      <c r="C22" s="36" t="n">
        <v>78</v>
      </c>
      <c r="D22" s="35" t="n">
        <v>20309.250000000004</v>
      </c>
      <c r="E22" s="5" t="n">
        <v>0.23416507839864814</v>
      </c>
      <c r="F22" s="35" t="n">
        <v>17</v>
      </c>
      <c r="G22" s="35" t="n">
        <v>5177.3599999999997</v>
      </c>
      <c r="H22" s="35" t="n">
        <v>28</v>
      </c>
      <c r="I22" s="42" t="n">
        <v>6506.2200000000012</v>
      </c>
      <c r="J22" s="35" t="n">
        <v>33</v>
      </c>
      <c r="K22" s="35" t="n">
        <v>8625.67</v>
      </c>
      <c r="L22" s="35"/>
      <c r="M22" s="35"/>
      <c r="N22" s="35"/>
      <c r="O22" s="35"/>
      <c r="P22" s="35"/>
    </row>
    <row r="23" ht="12.75" customHeight="1">
      <c r="A23" s="34" t="s">
        <v>32</v>
      </c>
      <c r="B23" s="35" t="n">
        <v>15</v>
      </c>
      <c r="C23" s="36" t="n">
        <v>38</v>
      </c>
      <c r="D23" s="35" t="n">
        <v>11708.59</v>
      </c>
      <c r="E23" s="5" t="n">
        <v>0.10274003140095911</v>
      </c>
      <c r="F23" s="35" t="n">
        <v>15</v>
      </c>
      <c r="G23" s="35" t="n">
        <v>5242.7099999999991</v>
      </c>
      <c r="H23" s="35" t="n">
        <v>11</v>
      </c>
      <c r="I23" s="42" t="n">
        <v>3585.15</v>
      </c>
      <c r="J23" s="35" t="n">
        <v>12</v>
      </c>
      <c r="K23" s="35" t="n">
        <v>2880.7299999999996</v>
      </c>
      <c r="L23" s="35"/>
      <c r="M23" s="35"/>
      <c r="N23" s="35"/>
      <c r="O23" s="35"/>
      <c r="P23" s="35"/>
    </row>
    <row r="24" ht="12.75" customHeight="1">
      <c r="A24" s="34" t="s">
        <v>33</v>
      </c>
      <c r="B24" s="35" t="n">
        <v>16</v>
      </c>
      <c r="C24" s="36" t="n">
        <v>52</v>
      </c>
      <c r="D24" s="35" t="n">
        <v>20980.129999999997</v>
      </c>
      <c r="E24" s="5" t="n">
        <v>0.33054132832270233</v>
      </c>
      <c r="F24" s="35" t="n">
        <v>13</v>
      </c>
      <c r="G24" s="35" t="n">
        <v>4500.6000000000004</v>
      </c>
      <c r="H24" s="35" t="n">
        <v>20</v>
      </c>
      <c r="I24" s="42" t="n">
        <v>5554.6900000000005</v>
      </c>
      <c r="J24" s="35" t="n">
        <v>19</v>
      </c>
      <c r="K24" s="35" t="n">
        <v>10924.840000000002</v>
      </c>
      <c r="L24" s="35"/>
      <c r="M24" s="35"/>
      <c r="N24" s="35"/>
      <c r="O24" s="35"/>
      <c r="P24" s="35"/>
    </row>
    <row r="25" ht="12.75" customHeight="1">
      <c r="A25" s="34" t="s">
        <v>34</v>
      </c>
      <c r="B25" s="35" t="n">
        <v>26</v>
      </c>
      <c r="C25" s="36" t="n">
        <v>58</v>
      </c>
      <c r="D25" s="35" t="n">
        <v>38713.849999999991</v>
      </c>
      <c r="E25" s="5" t="n">
        <v>0.15520379713810928</v>
      </c>
      <c r="F25" s="35" t="n">
        <v>16</v>
      </c>
      <c r="G25" s="35" t="n">
        <v>10306</v>
      </c>
      <c r="H25" s="35" t="n">
        <v>16</v>
      </c>
      <c r="I25" s="42" t="n">
        <v>5309.3</v>
      </c>
      <c r="J25" s="35" t="n">
        <v>26</v>
      </c>
      <c r="K25" s="35" t="n">
        <v>23098.549999999992</v>
      </c>
      <c r="L25" s="35"/>
      <c r="M25" s="35"/>
      <c r="N25" s="35"/>
      <c r="O25" s="35"/>
      <c r="P25" s="35"/>
    </row>
    <row r="26" ht="12.75" customHeight="1">
      <c r="A26" s="34" t="s">
        <v>35</v>
      </c>
      <c r="B26" s="35" t="n">
        <v>20</v>
      </c>
      <c r="C26" s="36" t="n">
        <v>59</v>
      </c>
      <c r="D26" s="35" t="n">
        <v>33472.04</v>
      </c>
      <c r="E26" s="5" t="n">
        <v>0.58615167401037094</v>
      </c>
      <c r="F26" s="35" t="n">
        <v>11</v>
      </c>
      <c r="G26" s="35" t="n">
        <v>3916.4599999999996</v>
      </c>
      <c r="H26" s="35" t="n">
        <v>23</v>
      </c>
      <c r="I26" s="42" t="n">
        <v>8378.3499999999985</v>
      </c>
      <c r="J26" s="35" t="n">
        <v>25</v>
      </c>
      <c r="K26" s="35" t="n">
        <v>21177.230000000003</v>
      </c>
      <c r="L26" s="35"/>
      <c r="M26" s="35"/>
      <c r="N26" s="35"/>
      <c r="O26" s="35"/>
      <c r="P26" s="35"/>
    </row>
    <row r="27" ht="12.75" customHeight="1">
      <c r="A27" s="34" t="s">
        <v>36</v>
      </c>
      <c r="B27" s="35" t="n">
        <v>54</v>
      </c>
      <c r="C27" s="36" t="n">
        <v>146</v>
      </c>
      <c r="D27" s="35" t="n">
        <v>97481.129999999976</v>
      </c>
      <c r="E27" s="5" t="n">
        <v>0.21933852161326448</v>
      </c>
      <c r="F27" s="35" t="n">
        <v>18</v>
      </c>
      <c r="G27" s="35" t="n">
        <v>4347.2700000000004</v>
      </c>
      <c r="H27" s="35" t="n">
        <v>51</v>
      </c>
      <c r="I27" s="42" t="n">
        <v>30312.529999999995</v>
      </c>
      <c r="J27" s="35" t="n">
        <v>77</v>
      </c>
      <c r="K27" s="35" t="n">
        <v>62821.33</v>
      </c>
      <c r="L27" s="35"/>
      <c r="M27" s="35"/>
      <c r="N27" s="35"/>
      <c r="O27" s="35"/>
      <c r="P27" s="35"/>
    </row>
    <row r="28" ht="12.75" customHeight="1">
      <c r="A28" s="34" t="s">
        <v>37</v>
      </c>
      <c r="B28" s="35" t="n">
        <v>65</v>
      </c>
      <c r="C28" s="36" t="n">
        <v>185</v>
      </c>
      <c r="D28" s="35" t="n">
        <v>140827.35000000006</v>
      </c>
      <c r="E28" s="5" t="n">
        <v>0.13766184352315103</v>
      </c>
      <c r="F28" s="35" t="n">
        <v>23</v>
      </c>
      <c r="G28" s="35" t="n">
        <v>11086.26</v>
      </c>
      <c r="H28" s="35" t="n">
        <v>81</v>
      </c>
      <c r="I28" s="42" t="n">
        <v>37633.909999999989</v>
      </c>
      <c r="J28" s="35" t="n">
        <v>81</v>
      </c>
      <c r="K28" s="35" t="n">
        <v>92107.180000000008</v>
      </c>
      <c r="L28" s="35"/>
      <c r="M28" s="35"/>
      <c r="N28" s="35"/>
      <c r="O28" s="35"/>
      <c r="P28" s="35"/>
    </row>
    <row r="29" ht="12.75" customHeight="1">
      <c r="A29" s="1" t="s">
        <v>38</v>
      </c>
      <c r="B29" s="2" t="n">
        <v>30</v>
      </c>
      <c r="C29" s="36" t="n">
        <v>92</v>
      </c>
      <c r="D29" s="35" t="n">
        <v>49098.530000000021</v>
      </c>
      <c r="E29" s="5" t="n">
        <v>0.15313754508125355</v>
      </c>
      <c r="F29" s="2" t="n">
        <v>19</v>
      </c>
      <c r="G29" s="2" t="n">
        <v>11514.51</v>
      </c>
      <c r="H29" s="2" t="n">
        <v>32</v>
      </c>
      <c r="I29" s="43" t="n">
        <v>16626.5</v>
      </c>
      <c r="J29" s="2" t="n">
        <v>41</v>
      </c>
      <c r="K29" s="2" t="n">
        <v>20957.520000000004</v>
      </c>
      <c r="L29" s="35"/>
      <c r="M29" s="35"/>
      <c r="N29" s="35"/>
      <c r="O29" s="35"/>
      <c r="P29" s="35"/>
    </row>
    <row r="30" ht="12.75" customHeight="1">
      <c r="A30" s="12" t="s">
        <v>78</v>
      </c>
      <c r="B30" s="13"/>
      <c r="C30" s="13"/>
      <c r="D30" s="13"/>
      <c r="E30" s="13"/>
      <c r="F30" s="13"/>
      <c r="G30" s="13"/>
      <c r="H30" s="13"/>
      <c r="I30" s="13"/>
      <c r="J30" s="13"/>
      <c r="K30" s="13"/>
    </row>
    <row r="31" ht="63.75" customHeight="1">
      <c r="A31" s="15" t="s">
        <v>95</v>
      </c>
      <c r="B31" s="15"/>
      <c r="C31" s="15"/>
      <c r="D31" s="15"/>
      <c r="E31" s="15"/>
      <c r="F31" s="15"/>
      <c r="G31" s="15"/>
      <c r="H31" s="15"/>
      <c r="I31" s="15"/>
      <c r="J31" s="15"/>
      <c r="K31" s="15"/>
    </row>
    <row r="32" ht="12.75" customHeight="1">
      <c r="A32" s="16"/>
      <c r="B32" s="16"/>
      <c r="C32" s="16"/>
      <c r="D32" s="16"/>
      <c r="E32" s="16"/>
      <c r="F32" s="16"/>
      <c r="G32" s="16"/>
      <c r="H32" s="16"/>
      <c r="I32" s="16"/>
      <c r="J32" s="16"/>
      <c r="K32" s="16"/>
    </row>
  </sheetData>
  <mergeCells count="13">
    <mergeCell ref="A30:K30"/>
    <mergeCell ref="A31:K31"/>
    <mergeCell ref="A32:K32"/>
    <mergeCell ref="A2:I2"/>
    <mergeCell ref="J2:K2"/>
    <mergeCell ref="A3:A5"/>
    <mergeCell ref="B3:B5"/>
    <mergeCell ref="C3:E3"/>
    <mergeCell ref="F3:K3"/>
    <mergeCell ref="C4:C5"/>
    <mergeCell ref="F4:G4"/>
    <mergeCell ref="H4:I4"/>
    <mergeCell ref="J4:K4"/>
  </mergeCells>
  <pageMargins left="0.31496062992125984" right="0.31496062992125984" top="0.78740157480314965" bottom="0.78740157480314965" header="0.31496062992125984" footer="0.31496062992125984"/>
  <pageSetup paperSize="9" orientation="landscape"/>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zoomScaleNormal="100" zoomScalePageLayoutView="120" workbookViewId="0"/>
  </sheetViews>
  <sheetFormatPr defaultRowHeight="15.0" baseColWidth="10"/>
  <cols>
    <col min="1" max="1" width="24.6640625" hidden="0" customWidth="1"/>
    <col min="2" max="2" width="11.88671875" hidden="0" customWidth="1"/>
    <col min="3" max="3" width="11.88671875" hidden="0" customWidth="1"/>
    <col min="4" max="4" width="11.88671875" hidden="0" customWidth="1"/>
    <col min="5" max="5" width="11.88671875" hidden="0" customWidth="1"/>
    <col min="6" max="6" width="11.88671875" hidden="0" customWidth="1"/>
    <col min="7" max="7" width="11.88671875" hidden="0" customWidth="1"/>
    <col min="8" max="8" width="11.88671875" hidden="0" customWidth="1"/>
    <col min="9" max="9" width="11.88671875" hidden="0" customWidth="1"/>
    <col min="10" max="10" width="11.88671875" hidden="0" customWidth="1"/>
    <col min="11" max="11" width="11.88671875" hidden="0" customWidth="1"/>
    <col min="14" max="14" width="13.5546875" hidden="0" customWidth="1"/>
  </cols>
  <sheetData>
    <row r="1" ht="12.75" customHeight="1">
      <c r="A1" s="6" t="s">
        <v>41</v>
      </c>
      <c r="B1" s="6"/>
      <c r="C1" s="6"/>
      <c r="D1" s="6"/>
      <c r="E1" s="6"/>
      <c r="F1" s="6"/>
      <c r="G1" s="6"/>
      <c r="H1" s="6"/>
      <c r="I1" s="6"/>
      <c r="J1" s="6"/>
      <c r="K1" s="6"/>
    </row>
    <row r="2" ht="12.75" customHeight="1">
      <c r="A2" s="17" t="s">
        <v>85</v>
      </c>
      <c r="B2" s="18"/>
      <c r="C2" s="18"/>
      <c r="D2" s="18"/>
      <c r="E2" s="18"/>
      <c r="F2" s="18"/>
      <c r="G2" s="18"/>
      <c r="H2" s="18"/>
      <c r="I2" s="18"/>
      <c r="J2" s="45" t="s">
        <v>86</v>
      </c>
      <c r="K2" s="45"/>
    </row>
    <row r="3" ht="12.75" customHeight="1">
      <c r="A3" s="20" t="s">
        <v>2</v>
      </c>
      <c r="B3" s="10" t="s">
        <v>83</v>
      </c>
      <c r="C3" s="26" t="s">
        <v>3</v>
      </c>
      <c r="D3" s="27"/>
      <c r="E3" s="28"/>
      <c r="F3" s="26" t="s">
        <v>4</v>
      </c>
      <c r="G3" s="27"/>
      <c r="H3" s="27"/>
      <c r="I3" s="27"/>
      <c r="J3" s="27"/>
      <c r="K3" s="27"/>
    </row>
    <row r="4" ht="25.5" customHeight="1">
      <c r="A4" s="21"/>
      <c r="B4" s="23"/>
      <c r="C4" s="10" t="s">
        <v>5</v>
      </c>
      <c r="D4" s="10" t="s">
        <v>6</v>
      </c>
      <c r="E4" s="10" t="s">
        <v>7</v>
      </c>
      <c r="F4" s="30" t="s">
        <v>8</v>
      </c>
      <c r="G4" s="31"/>
      <c r="H4" s="11" t="s">
        <v>9</v>
      </c>
      <c r="I4" s="11"/>
      <c r="J4" s="32" t="s">
        <v>84</v>
      </c>
      <c r="K4" s="33"/>
    </row>
    <row r="5" ht="12.75" customHeight="1">
      <c r="A5" s="22"/>
      <c r="B5" s="25"/>
      <c r="C5" s="29"/>
      <c r="D5" s="11" t="s">
        <v>11</v>
      </c>
      <c r="E5" s="11" t="s">
        <v>12</v>
      </c>
      <c r="F5" s="11" t="s">
        <v>13</v>
      </c>
      <c r="G5" s="11" t="s">
        <v>11</v>
      </c>
      <c r="H5" s="11" t="s">
        <v>13</v>
      </c>
      <c r="I5" s="3" t="s">
        <v>11</v>
      </c>
      <c r="J5" s="11" t="s">
        <v>13</v>
      </c>
      <c r="K5" s="4" t="s">
        <v>11</v>
      </c>
    </row>
    <row r="6" ht="12.75" customHeight="1">
      <c r="A6" s="14" t="s">
        <v>14</v>
      </c>
      <c r="B6" s="24" t="n">
        <v>559</v>
      </c>
      <c r="C6" s="24" t="n">
        <v>1668</v>
      </c>
      <c r="D6" s="24" t="n">
        <v>944798.65000000014</v>
      </c>
      <c r="E6" s="39" t="s">
        <v>60</v>
      </c>
      <c r="F6" s="24" t="n">
        <v>344</v>
      </c>
      <c r="G6" s="24" t="n">
        <v>137040.99</v>
      </c>
      <c r="H6" s="24" t="n">
        <v>634</v>
      </c>
      <c r="I6" s="24" t="n">
        <v>222415.51999999996</v>
      </c>
      <c r="J6" s="24" t="n">
        <v>690</v>
      </c>
      <c r="K6" s="24" t="n">
        <v>585342.14000000013</v>
      </c>
      <c r="L6" s="35"/>
      <c r="M6" s="36"/>
      <c r="N6" s="36"/>
      <c r="O6" s="36"/>
      <c r="P6" s="36"/>
      <c r="Q6" s="36"/>
      <c r="R6" s="36"/>
      <c r="S6" s="36"/>
    </row>
    <row r="7" ht="12.75" customHeight="1">
      <c r="A7" s="34" t="s">
        <v>16</v>
      </c>
      <c r="B7" s="35" t="n">
        <v>5</v>
      </c>
      <c r="C7" s="36" t="n">
        <v>11</v>
      </c>
      <c r="D7" s="35" t="n">
        <v>3914.9100000000008</v>
      </c>
      <c r="E7" s="44" t="n">
        <v>0.13646631783068686</v>
      </c>
      <c r="F7" s="35" t="n">
        <v>3</v>
      </c>
      <c r="G7" s="35" t="n">
        <v>2126.71</v>
      </c>
      <c r="H7" s="16" t="n">
        <v>6</v>
      </c>
      <c r="I7" s="42" t="n">
        <v>654.71</v>
      </c>
      <c r="J7" s="35" t="n">
        <v>2</v>
      </c>
      <c r="K7" s="35" t="n">
        <v>1133.4900000000007</v>
      </c>
      <c r="L7" s="35"/>
      <c r="M7" s="5"/>
      <c r="N7" s="36"/>
      <c r="O7" s="35"/>
      <c r="R7" s="35"/>
      <c r="S7" s="35"/>
    </row>
    <row r="8" ht="12.75" customHeight="1">
      <c r="A8" s="34" t="s">
        <v>17</v>
      </c>
      <c r="B8" s="35" t="n">
        <v>25</v>
      </c>
      <c r="C8" s="36" t="n">
        <v>117</v>
      </c>
      <c r="D8" s="35" t="n">
        <v>153727.87999999995</v>
      </c>
      <c r="E8" s="44" t="n">
        <v>0.79891858117245707</v>
      </c>
      <c r="F8" s="35" t="n">
        <v>26</v>
      </c>
      <c r="G8" s="35" t="n">
        <v>7516.01</v>
      </c>
      <c r="H8" s="35" t="n">
        <v>41</v>
      </c>
      <c r="I8" s="42" t="n">
        <v>11921.260000000002</v>
      </c>
      <c r="J8" s="35" t="n">
        <v>50</v>
      </c>
      <c r="K8" s="35" t="n">
        <v>134290.60999999993</v>
      </c>
      <c r="L8" s="35"/>
      <c r="M8" s="5"/>
      <c r="N8" s="36"/>
      <c r="O8" s="35"/>
      <c r="P8" s="35"/>
      <c r="Q8" s="35"/>
      <c r="R8" s="35"/>
      <c r="S8" s="35"/>
    </row>
    <row r="9" ht="12.75" customHeight="1">
      <c r="A9" s="34" t="s">
        <v>18</v>
      </c>
      <c r="B9" s="35" t="n">
        <v>19</v>
      </c>
      <c r="C9" s="36" t="n">
        <v>62</v>
      </c>
      <c r="D9" s="35" t="n">
        <v>23791.579999999998</v>
      </c>
      <c r="E9" s="44" t="n">
        <v>0.32137422108548869</v>
      </c>
      <c r="F9" s="35" t="n">
        <v>14</v>
      </c>
      <c r="G9" s="35" t="n">
        <v>4787.04</v>
      </c>
      <c r="H9" s="35" t="n">
        <v>22</v>
      </c>
      <c r="I9" s="42" t="n">
        <v>5694.8899999999994</v>
      </c>
      <c r="J9" s="35" t="n">
        <v>26</v>
      </c>
      <c r="K9" s="35" t="n">
        <v>13309.649999999998</v>
      </c>
      <c r="L9" s="35"/>
      <c r="M9" s="5"/>
      <c r="N9" s="36"/>
      <c r="O9" s="35"/>
      <c r="P9" s="35"/>
      <c r="Q9" s="35"/>
      <c r="R9" s="35"/>
      <c r="S9" s="35"/>
    </row>
    <row r="10" ht="12.75" customHeight="1">
      <c r="A10" s="34" t="s">
        <v>19</v>
      </c>
      <c r="B10" s="35" t="n">
        <v>11</v>
      </c>
      <c r="C10" s="36" t="n">
        <v>33</v>
      </c>
      <c r="D10" s="35" t="n">
        <v>8191.6500000000015</v>
      </c>
      <c r="E10" s="44" t="n">
        <v>0.46115773640237934</v>
      </c>
      <c r="F10" s="35" t="n">
        <v>10</v>
      </c>
      <c r="G10" s="35" t="n">
        <v>2502.71</v>
      </c>
      <c r="H10" s="35" t="n">
        <v>9</v>
      </c>
      <c r="I10" s="42" t="n">
        <v>2071.09</v>
      </c>
      <c r="J10" s="35" t="n">
        <v>14</v>
      </c>
      <c r="K10" s="35" t="n">
        <v>3617.8500000000013</v>
      </c>
      <c r="L10" s="35"/>
      <c r="M10" s="5"/>
      <c r="N10" s="36"/>
      <c r="O10" s="35"/>
      <c r="P10" s="35"/>
      <c r="Q10" s="35"/>
      <c r="R10" s="35"/>
      <c r="S10" s="35"/>
    </row>
    <row r="11" ht="12.75" customHeight="1">
      <c r="A11" s="34" t="s">
        <v>20</v>
      </c>
      <c r="B11" s="35" t="n">
        <v>15</v>
      </c>
      <c r="C11" s="36" t="n">
        <v>59</v>
      </c>
      <c r="D11" s="35" t="n">
        <v>12982.65</v>
      </c>
      <c r="E11" s="44" t="n">
        <v>0.64537682925288287</v>
      </c>
      <c r="F11" s="35" t="n">
        <v>13</v>
      </c>
      <c r="G11" s="35" t="n">
        <v>2748.8899999999994</v>
      </c>
      <c r="H11" s="35" t="n">
        <v>25</v>
      </c>
      <c r="I11" s="42" t="n">
        <v>4929.17</v>
      </c>
      <c r="J11" s="35" t="n">
        <v>21</v>
      </c>
      <c r="K11" s="35" t="n">
        <v>5304.59</v>
      </c>
      <c r="L11" s="35"/>
      <c r="M11" s="5"/>
      <c r="N11" s="36"/>
      <c r="O11" s="35"/>
      <c r="P11" s="35"/>
      <c r="Q11" s="35"/>
      <c r="R11" s="35"/>
      <c r="S11" s="35"/>
    </row>
    <row r="12" ht="12.75" customHeight="1">
      <c r="A12" s="34" t="s">
        <v>21</v>
      </c>
      <c r="B12" s="35" t="n">
        <v>10</v>
      </c>
      <c r="C12" s="36" t="n">
        <v>34</v>
      </c>
      <c r="D12" s="35" t="n">
        <v>10728.62</v>
      </c>
      <c r="E12" s="44" t="n">
        <v>0.73734007900899179</v>
      </c>
      <c r="F12" s="35" t="n">
        <v>8</v>
      </c>
      <c r="G12" s="35" t="n">
        <v>3217.52</v>
      </c>
      <c r="H12" s="35" t="n">
        <v>11</v>
      </c>
      <c r="I12" s="42" t="n">
        <v>2204.69</v>
      </c>
      <c r="J12" s="35" t="n">
        <v>15</v>
      </c>
      <c r="K12" s="35" t="n">
        <v>5306.4100000000008</v>
      </c>
      <c r="L12" s="35"/>
      <c r="M12" s="5"/>
      <c r="N12" s="36"/>
      <c r="O12" s="35"/>
      <c r="P12" s="35"/>
      <c r="Q12" s="35"/>
      <c r="R12" s="35"/>
      <c r="S12" s="35"/>
    </row>
    <row r="13" ht="12.75" customHeight="1">
      <c r="A13" s="34" t="s">
        <v>22</v>
      </c>
      <c r="B13" s="35" t="n">
        <v>12</v>
      </c>
      <c r="C13" s="36" t="n">
        <v>47</v>
      </c>
      <c r="D13" s="35" t="n">
        <v>9150.16</v>
      </c>
      <c r="E13" s="44" t="n">
        <v>0.56895200557937642</v>
      </c>
      <c r="F13" s="35" t="n">
        <v>10</v>
      </c>
      <c r="G13" s="35" t="n">
        <v>2620.66</v>
      </c>
      <c r="H13" s="35" t="n">
        <v>16</v>
      </c>
      <c r="I13" s="42" t="n">
        <v>2766.5799999999995</v>
      </c>
      <c r="J13" s="35" t="n">
        <v>21</v>
      </c>
      <c r="K13" s="35" t="n">
        <v>3762.92</v>
      </c>
      <c r="L13" s="35"/>
      <c r="M13" s="5"/>
      <c r="N13" s="36"/>
      <c r="O13" s="35"/>
      <c r="P13" s="35"/>
      <c r="Q13" s="35"/>
      <c r="R13" s="35"/>
      <c r="S13" s="35"/>
    </row>
    <row r="14" ht="12.75" customHeight="1">
      <c r="A14" s="34" t="s">
        <v>23</v>
      </c>
      <c r="B14" s="35" t="n">
        <v>5</v>
      </c>
      <c r="C14" s="36" t="n">
        <v>18</v>
      </c>
      <c r="D14" s="35" t="n">
        <v>5619.66</v>
      </c>
      <c r="E14" s="44" t="n">
        <v>0.51559082539024192</v>
      </c>
      <c r="F14" s="35" t="n">
        <v>6</v>
      </c>
      <c r="G14" s="35" t="n">
        <v>2105.67</v>
      </c>
      <c r="H14" s="35" t="n">
        <v>9</v>
      </c>
      <c r="I14" s="42" t="n">
        <v>1793.86</v>
      </c>
      <c r="J14" s="35" t="n">
        <v>3</v>
      </c>
      <c r="K14" s="35" t="n">
        <v>1720.13</v>
      </c>
      <c r="L14" s="35"/>
      <c r="M14" s="5"/>
      <c r="N14" s="36"/>
      <c r="O14" s="35"/>
      <c r="P14" s="35"/>
      <c r="Q14" s="35"/>
      <c r="R14" s="35"/>
      <c r="S14" s="35"/>
    </row>
    <row r="15" ht="12.75" customHeight="1">
      <c r="A15" s="34" t="s">
        <v>24</v>
      </c>
      <c r="B15" s="35" t="n">
        <v>15</v>
      </c>
      <c r="C15" s="36" t="n">
        <v>43</v>
      </c>
      <c r="D15" s="35" t="n">
        <v>18296.28</v>
      </c>
      <c r="E15" s="44" t="n">
        <v>0.61657929606475514</v>
      </c>
      <c r="F15" s="35" t="n">
        <v>14</v>
      </c>
      <c r="G15" s="35" t="n">
        <v>6000.1500000000005</v>
      </c>
      <c r="H15" s="35" t="n">
        <v>15</v>
      </c>
      <c r="I15" s="42" t="n">
        <v>3230.55</v>
      </c>
      <c r="J15" s="35" t="n">
        <v>14</v>
      </c>
      <c r="K15" s="35" t="n">
        <v>9065.5799999999981</v>
      </c>
      <c r="L15" s="35"/>
      <c r="M15" s="5"/>
      <c r="N15" s="36"/>
      <c r="O15" s="35"/>
      <c r="P15" s="35"/>
      <c r="Q15" s="35"/>
      <c r="R15" s="35"/>
      <c r="S15" s="35"/>
    </row>
    <row r="16" ht="12.75" customHeight="1">
      <c r="A16" s="34" t="s">
        <v>25</v>
      </c>
      <c r="B16" s="35" t="n">
        <v>55</v>
      </c>
      <c r="C16" s="36" t="n">
        <v>179</v>
      </c>
      <c r="D16" s="35" t="n">
        <v>106827.46999999996</v>
      </c>
      <c r="E16" s="44" t="n">
        <v>0.33569646961455712</v>
      </c>
      <c r="F16" s="35" t="n">
        <v>31</v>
      </c>
      <c r="G16" s="35" t="n">
        <v>12345.870000000003</v>
      </c>
      <c r="H16" s="35" t="n">
        <v>78</v>
      </c>
      <c r="I16" s="42" t="n">
        <v>28122.479999999996</v>
      </c>
      <c r="J16" s="35" t="n">
        <v>70</v>
      </c>
      <c r="K16" s="35" t="n">
        <v>66359.119999999966</v>
      </c>
      <c r="L16" s="35"/>
      <c r="M16" s="5"/>
      <c r="N16" s="36"/>
      <c r="O16" s="35"/>
      <c r="P16" s="35"/>
      <c r="Q16" s="35"/>
      <c r="R16" s="35"/>
      <c r="S16" s="35"/>
    </row>
    <row r="17" ht="12.75" customHeight="1">
      <c r="A17" s="34" t="s">
        <v>26</v>
      </c>
      <c r="B17" s="35" t="n">
        <v>32</v>
      </c>
      <c r="C17" s="36" t="n">
        <v>93</v>
      </c>
      <c r="D17" s="35" t="n">
        <v>41412.76999999999</v>
      </c>
      <c r="E17" s="44" t="n">
        <v>0.17807062434719023</v>
      </c>
      <c r="F17" s="35" t="n">
        <v>21</v>
      </c>
      <c r="G17" s="35" t="n">
        <v>14707.420000000002</v>
      </c>
      <c r="H17" s="35" t="n">
        <v>42</v>
      </c>
      <c r="I17" s="42" t="n">
        <v>12022.21</v>
      </c>
      <c r="J17" s="35" t="n">
        <v>30</v>
      </c>
      <c r="K17" s="35" t="n">
        <v>14683.139999999989</v>
      </c>
      <c r="L17" s="35"/>
      <c r="M17" s="5"/>
      <c r="N17" s="36"/>
      <c r="O17" s="35"/>
      <c r="P17" s="35"/>
      <c r="Q17" s="35"/>
      <c r="R17" s="35"/>
      <c r="S17" s="35"/>
    </row>
    <row r="18" ht="12.75" customHeight="1">
      <c r="A18" s="34" t="s">
        <v>27</v>
      </c>
      <c r="B18" s="35" t="n">
        <v>30</v>
      </c>
      <c r="C18" s="36" t="n">
        <v>93</v>
      </c>
      <c r="D18" s="35" t="n">
        <v>36074.770000000011</v>
      </c>
      <c r="E18" s="44" t="n">
        <v>0.44518870928268084</v>
      </c>
      <c r="F18" s="35" t="n">
        <v>13</v>
      </c>
      <c r="G18" s="35" t="n">
        <v>3976.2399999999989</v>
      </c>
      <c r="H18" s="35" t="n">
        <v>32</v>
      </c>
      <c r="I18" s="42" t="n">
        <v>9880.86</v>
      </c>
      <c r="J18" s="35" t="n">
        <v>48</v>
      </c>
      <c r="K18" s="35" t="n">
        <v>22217.670000000013</v>
      </c>
      <c r="L18" s="35"/>
      <c r="M18" s="5"/>
      <c r="N18" s="36"/>
      <c r="O18" s="35"/>
      <c r="P18" s="35"/>
      <c r="Q18" s="35"/>
      <c r="R18" s="35"/>
      <c r="S18" s="35"/>
    </row>
    <row r="19" ht="12.75" customHeight="1">
      <c r="A19" s="34" t="s">
        <v>28</v>
      </c>
      <c r="B19" s="35" t="n">
        <v>21</v>
      </c>
      <c r="C19" s="36" t="n">
        <v>41</v>
      </c>
      <c r="D19" s="35" t="n">
        <v>38199.69</v>
      </c>
      <c r="E19" s="44" t="n">
        <v>0.10129153501957945</v>
      </c>
      <c r="F19" s="35" t="n">
        <v>13</v>
      </c>
      <c r="G19" s="35" t="n">
        <v>5943.55</v>
      </c>
      <c r="H19" s="35" t="n">
        <v>13</v>
      </c>
      <c r="I19" s="42" t="n">
        <v>6304.34</v>
      </c>
      <c r="J19" s="35" t="n">
        <v>15</v>
      </c>
      <c r="K19" s="35" t="n">
        <v>25951.800000000003</v>
      </c>
      <c r="L19" s="35"/>
      <c r="M19" s="5"/>
      <c r="N19" s="36"/>
      <c r="O19" s="35"/>
      <c r="P19" s="35"/>
      <c r="Q19" s="35"/>
      <c r="R19" s="35"/>
      <c r="S19" s="35"/>
    </row>
    <row r="20" ht="12.75" customHeight="1">
      <c r="A20" s="34" t="s">
        <v>29</v>
      </c>
      <c r="B20" s="35" t="n">
        <v>22</v>
      </c>
      <c r="C20" s="36" t="n">
        <v>62</v>
      </c>
      <c r="D20" s="35" t="n">
        <v>32910.660000000003</v>
      </c>
      <c r="E20" s="44" t="n">
        <v>9.7483367817086927E-2</v>
      </c>
      <c r="F20" s="35" t="n">
        <v>14</v>
      </c>
      <c r="G20" s="35" t="n">
        <v>5614.2399999999989</v>
      </c>
      <c r="H20" s="35" t="n">
        <v>22</v>
      </c>
      <c r="I20" s="42" t="n">
        <v>10807.83</v>
      </c>
      <c r="J20" s="35" t="n">
        <v>26</v>
      </c>
      <c r="K20" s="35" t="n">
        <v>16488.590000000004</v>
      </c>
      <c r="L20" s="35"/>
      <c r="M20" s="5"/>
      <c r="N20" s="36"/>
      <c r="O20" s="35"/>
      <c r="P20" s="35"/>
      <c r="Q20" s="35"/>
      <c r="R20" s="35"/>
      <c r="S20" s="35"/>
    </row>
    <row r="21" ht="12.75" customHeight="1">
      <c r="A21" s="34" t="s">
        <v>30</v>
      </c>
      <c r="B21" s="35" t="n">
        <v>29</v>
      </c>
      <c r="C21" s="36" t="n">
        <v>73</v>
      </c>
      <c r="D21" s="35" t="n">
        <v>29762.790000000005</v>
      </c>
      <c r="E21" s="44" t="n">
        <v>0.75955260560802174</v>
      </c>
      <c r="F21" s="35" t="n">
        <v>16</v>
      </c>
      <c r="G21" s="35" t="n">
        <v>6432.7599999999993</v>
      </c>
      <c r="H21" s="35" t="n">
        <v>26</v>
      </c>
      <c r="I21" s="42" t="n">
        <v>6430.39</v>
      </c>
      <c r="J21" s="35" t="n">
        <v>31</v>
      </c>
      <c r="K21" s="35" t="n">
        <v>16899.640000000007</v>
      </c>
      <c r="L21" s="35"/>
      <c r="M21" s="5"/>
      <c r="N21" s="36"/>
      <c r="O21" s="35"/>
      <c r="P21" s="35"/>
      <c r="Q21" s="35"/>
      <c r="R21" s="35"/>
      <c r="S21" s="35"/>
    </row>
    <row r="22" ht="12.75" customHeight="1">
      <c r="A22" s="34" t="s">
        <v>31</v>
      </c>
      <c r="B22" s="35" t="n">
        <v>26</v>
      </c>
      <c r="C22" s="36" t="n">
        <v>77</v>
      </c>
      <c r="D22" s="35" t="n">
        <v>20195.520000000008</v>
      </c>
      <c r="E22" s="44" t="n">
        <v>0.23285377464912974</v>
      </c>
      <c r="F22" s="35" t="n">
        <v>17</v>
      </c>
      <c r="G22" s="35" t="n">
        <v>5104.59</v>
      </c>
      <c r="H22" s="35" t="n">
        <v>29</v>
      </c>
      <c r="I22" s="42" t="n">
        <v>6534.0300000000016</v>
      </c>
      <c r="J22" s="35" t="n">
        <v>31</v>
      </c>
      <c r="K22" s="35" t="n">
        <v>8556.9000000000051</v>
      </c>
      <c r="L22" s="35"/>
      <c r="M22" s="5"/>
      <c r="N22" s="36"/>
      <c r="O22" s="35"/>
      <c r="P22" s="35"/>
      <c r="Q22" s="35"/>
      <c r="R22" s="35"/>
      <c r="S22" s="35"/>
    </row>
    <row r="23" ht="12.75" customHeight="1">
      <c r="A23" s="34" t="s">
        <v>32</v>
      </c>
      <c r="B23" s="35" t="n">
        <v>15</v>
      </c>
      <c r="C23" s="36" t="n">
        <v>38</v>
      </c>
      <c r="D23" s="35" t="n">
        <v>11714.56</v>
      </c>
      <c r="E23" s="44" t="n">
        <v>0.1027923469265124</v>
      </c>
      <c r="F23" s="35" t="n">
        <v>15</v>
      </c>
      <c r="G23" s="35" t="n">
        <v>5250.6399999999994</v>
      </c>
      <c r="H23" s="35" t="n">
        <v>11</v>
      </c>
      <c r="I23" s="42" t="n">
        <v>3585.15</v>
      </c>
      <c r="J23" s="35" t="n">
        <v>12</v>
      </c>
      <c r="K23" s="35" t="n">
        <v>2878.7700000000004</v>
      </c>
      <c r="L23" s="35"/>
      <c r="M23" s="5"/>
      <c r="N23" s="36"/>
      <c r="O23" s="35"/>
      <c r="P23" s="35"/>
      <c r="Q23" s="35"/>
      <c r="R23" s="35"/>
      <c r="S23" s="35"/>
    </row>
    <row r="24" ht="12.75" customHeight="1">
      <c r="A24" s="34" t="s">
        <v>33</v>
      </c>
      <c r="B24" s="35" t="n">
        <v>15</v>
      </c>
      <c r="C24" s="36" t="n">
        <v>53</v>
      </c>
      <c r="D24" s="35" t="n">
        <v>21071.049999999996</v>
      </c>
      <c r="E24" s="44" t="n">
        <v>0.33197416350381548</v>
      </c>
      <c r="F24" s="35" t="n">
        <v>13</v>
      </c>
      <c r="G24" s="35" t="n">
        <v>4501.8599999999997</v>
      </c>
      <c r="H24" s="35" t="n">
        <v>21</v>
      </c>
      <c r="I24" s="42" t="n">
        <v>5582.6900000000005</v>
      </c>
      <c r="J24" s="35" t="n">
        <v>19</v>
      </c>
      <c r="K24" s="35" t="n">
        <v>10986.499999999996</v>
      </c>
      <c r="L24" s="35"/>
      <c r="M24" s="5"/>
      <c r="N24" s="36"/>
      <c r="O24" s="35"/>
      <c r="P24" s="35"/>
      <c r="Q24" s="35"/>
      <c r="R24" s="35"/>
      <c r="S24" s="35"/>
    </row>
    <row r="25" ht="12.75" customHeight="1">
      <c r="A25" s="34" t="s">
        <v>34</v>
      </c>
      <c r="B25" s="35" t="n">
        <v>27</v>
      </c>
      <c r="C25" s="36" t="n">
        <v>62</v>
      </c>
      <c r="D25" s="35" t="n">
        <v>38572.719999999987</v>
      </c>
      <c r="E25" s="44" t="n">
        <v>0.15463800687374055</v>
      </c>
      <c r="F25" s="35" t="n">
        <v>16</v>
      </c>
      <c r="G25" s="35" t="n">
        <v>10306</v>
      </c>
      <c r="H25" s="35" t="n">
        <v>18</v>
      </c>
      <c r="I25" s="42" t="n">
        <v>4981.4000000000005</v>
      </c>
      <c r="J25" s="35" t="n">
        <v>28</v>
      </c>
      <c r="K25" s="35" t="n">
        <v>23285.319999999985</v>
      </c>
      <c r="L25" s="35"/>
      <c r="M25" s="5"/>
      <c r="N25" s="36"/>
      <c r="O25" s="35"/>
      <c r="P25" s="35"/>
      <c r="Q25" s="35"/>
      <c r="R25" s="35"/>
      <c r="S25" s="35"/>
    </row>
    <row r="26" ht="12.75" customHeight="1">
      <c r="A26" s="34" t="s">
        <v>35</v>
      </c>
      <c r="B26" s="35" t="n">
        <v>20</v>
      </c>
      <c r="C26" s="36" t="n">
        <v>58</v>
      </c>
      <c r="D26" s="35" t="n">
        <v>33725.280000000006</v>
      </c>
      <c r="E26" s="44" t="n">
        <v>0.59058633200929744</v>
      </c>
      <c r="F26" s="35" t="n">
        <v>12</v>
      </c>
      <c r="G26" s="35" t="n">
        <v>4145.28</v>
      </c>
      <c r="H26" s="35" t="n">
        <v>23</v>
      </c>
      <c r="I26" s="42" t="n">
        <v>8370.4299999999985</v>
      </c>
      <c r="J26" s="35" t="n">
        <v>23</v>
      </c>
      <c r="K26" s="35" t="n">
        <v>21209.570000000007</v>
      </c>
      <c r="L26" s="35"/>
      <c r="M26" s="5"/>
      <c r="N26" s="36"/>
      <c r="O26" s="35"/>
      <c r="P26" s="35"/>
      <c r="Q26" s="35"/>
      <c r="R26" s="35"/>
      <c r="S26" s="35"/>
    </row>
    <row r="27" ht="12.75" customHeight="1">
      <c r="A27" s="34" t="s">
        <v>36</v>
      </c>
      <c r="B27" s="35" t="n">
        <v>54</v>
      </c>
      <c r="C27" s="36" t="n">
        <v>142</v>
      </c>
      <c r="D27" s="35" t="n">
        <v>97482.930000000008</v>
      </c>
      <c r="E27" s="44" t="n">
        <v>0.21934190981728569</v>
      </c>
      <c r="F27" s="35" t="n">
        <v>17</v>
      </c>
      <c r="G27" s="35" t="n">
        <v>4035.81</v>
      </c>
      <c r="H27" s="35" t="n">
        <v>52</v>
      </c>
      <c r="I27" s="42" t="n">
        <v>30343.709999999995</v>
      </c>
      <c r="J27" s="35" t="n">
        <v>73</v>
      </c>
      <c r="K27" s="35" t="n">
        <v>63103.410000000011</v>
      </c>
      <c r="L27" s="35"/>
      <c r="M27" s="5"/>
      <c r="N27" s="36"/>
      <c r="O27" s="35"/>
      <c r="P27" s="35"/>
      <c r="Q27" s="35"/>
      <c r="R27" s="35"/>
      <c r="S27" s="35"/>
    </row>
    <row r="28" ht="12.75" customHeight="1">
      <c r="A28" s="34" t="s">
        <v>37</v>
      </c>
      <c r="B28" s="35" t="n">
        <v>66</v>
      </c>
      <c r="C28" s="36" t="n">
        <v>185</v>
      </c>
      <c r="D28" s="35" t="n">
        <v>141298.52000000008</v>
      </c>
      <c r="E28" s="44" t="n">
        <v>0.13812242292291088</v>
      </c>
      <c r="F28" s="35" t="n">
        <v>24</v>
      </c>
      <c r="G28" s="35" t="n">
        <v>11330.86</v>
      </c>
      <c r="H28" s="35" t="n">
        <v>81</v>
      </c>
      <c r="I28" s="42" t="n">
        <v>37556.699999999983</v>
      </c>
      <c r="J28" s="35" t="n">
        <v>80</v>
      </c>
      <c r="K28" s="35" t="n">
        <v>92410.960000000094</v>
      </c>
      <c r="L28" s="35"/>
      <c r="M28" s="5"/>
      <c r="N28" s="36"/>
      <c r="O28" s="35"/>
      <c r="P28" s="35"/>
      <c r="Q28" s="35"/>
      <c r="R28" s="35"/>
      <c r="S28" s="35"/>
    </row>
    <row r="29" ht="12.75" customHeight="1">
      <c r="A29" s="1" t="s">
        <v>38</v>
      </c>
      <c r="B29" s="2" t="n">
        <v>30</v>
      </c>
      <c r="C29" s="36" t="n">
        <v>88</v>
      </c>
      <c r="D29" s="35" t="n">
        <v>49146.530000000021</v>
      </c>
      <c r="E29" s="44" t="n">
        <v>0.15328983940011612</v>
      </c>
      <c r="F29" s="2" t="n">
        <v>18</v>
      </c>
      <c r="G29" s="2" t="n">
        <v>9720.51</v>
      </c>
      <c r="H29" s="2" t="n">
        <v>32</v>
      </c>
      <c r="I29" s="43" t="n">
        <v>16626.5</v>
      </c>
      <c r="J29" s="2" t="n">
        <v>38</v>
      </c>
      <c r="K29" s="2" t="n">
        <v>22799.520000000019</v>
      </c>
      <c r="L29" s="35"/>
      <c r="M29" s="5"/>
      <c r="N29" s="36"/>
      <c r="O29" s="35"/>
      <c r="P29" s="35"/>
      <c r="Q29" s="35"/>
      <c r="R29" s="35"/>
      <c r="S29" s="35"/>
    </row>
    <row r="30" ht="12.75" customHeight="1">
      <c r="A30" s="12" t="s">
        <v>78</v>
      </c>
      <c r="B30" s="13"/>
      <c r="C30" s="13"/>
      <c r="D30" s="13"/>
      <c r="E30" s="13"/>
      <c r="F30" s="13"/>
      <c r="G30" s="13"/>
      <c r="H30" s="13"/>
      <c r="I30" s="13"/>
      <c r="J30" s="13"/>
      <c r="K30" s="13"/>
    </row>
    <row r="31" ht="51" customHeight="1">
      <c r="A31" s="15" t="s">
        <v>87</v>
      </c>
      <c r="B31" s="15"/>
      <c r="C31" s="15"/>
      <c r="D31" s="15"/>
      <c r="E31" s="15"/>
      <c r="F31" s="15"/>
      <c r="G31" s="15"/>
      <c r="H31" s="15"/>
      <c r="I31" s="15"/>
      <c r="J31" s="15"/>
      <c r="K31" s="15"/>
    </row>
    <row r="32" ht="12.75" customHeight="1">
      <c r="A32" s="16"/>
      <c r="B32" s="16"/>
      <c r="C32" s="16"/>
      <c r="D32" s="16"/>
      <c r="E32" s="16"/>
      <c r="F32" s="16"/>
      <c r="G32" s="16"/>
      <c r="H32" s="16"/>
      <c r="I32" s="16"/>
      <c r="J32" s="16"/>
      <c r="K32" s="16"/>
    </row>
  </sheetData>
  <mergeCells count="13">
    <mergeCell ref="A30:K30"/>
    <mergeCell ref="A31:K31"/>
    <mergeCell ref="A32:K32"/>
    <mergeCell ref="A2:I2"/>
    <mergeCell ref="J2:K2"/>
    <mergeCell ref="A3:A5"/>
    <mergeCell ref="B3:B5"/>
    <mergeCell ref="C3:E3"/>
    <mergeCell ref="F3:K3"/>
    <mergeCell ref="C4:C5"/>
    <mergeCell ref="F4:G4"/>
    <mergeCell ref="H4:I4"/>
    <mergeCell ref="J4:K4"/>
  </mergeCells>
  <pageMargins left="0.31496062992125984" right="0.31496062992125984" top="0.78740157480314965" bottom="0.78740157480314965" header="0.31496062992125984" footer="0.31496062992125984"/>
  <pageSetup paperSize="9" orientation="landscape"/>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zoomScaleNormal="100" zoomScalePageLayoutView="120" workbookViewId="0"/>
  </sheetViews>
  <sheetFormatPr defaultRowHeight="15.0" baseColWidth="10"/>
  <cols>
    <col min="1" max="1" width="24.6640625" hidden="0" customWidth="1"/>
    <col min="2" max="2" width="12.33203125" hidden="0" customWidth="1"/>
    <col min="3" max="3" width="12.33203125" hidden="0" customWidth="1"/>
    <col min="4" max="4" width="12.33203125" hidden="0" customWidth="1"/>
    <col min="5" max="5" width="12.33203125" hidden="0" customWidth="1"/>
    <col min="6" max="6" width="12.33203125" hidden="0" customWidth="1"/>
    <col min="7" max="7" width="12.33203125" hidden="0" customWidth="1"/>
    <col min="8" max="8" width="12.33203125" hidden="0" customWidth="1"/>
    <col min="9" max="9" width="12.33203125" hidden="0" customWidth="1"/>
    <col min="10" max="10" width="12.33203125" hidden="0" customWidth="1"/>
    <col min="11" max="11" width="12.33203125" hidden="0" customWidth="1"/>
    <col min="14" max="14" width="13.5546875" hidden="0" customWidth="1"/>
  </cols>
  <sheetData>
    <row r="1" ht="12.75" customHeight="1">
      <c r="A1" s="6" t="s">
        <v>41</v>
      </c>
      <c r="B1" s="6"/>
      <c r="C1" s="6"/>
      <c r="D1" s="6"/>
      <c r="E1" s="6"/>
      <c r="F1" s="6"/>
      <c r="G1" s="6"/>
      <c r="H1" s="6"/>
      <c r="I1" s="6"/>
      <c r="J1" s="6"/>
      <c r="K1" s="6"/>
    </row>
    <row r="2" ht="12.75" customHeight="1">
      <c r="A2" s="17" t="s">
        <v>88</v>
      </c>
      <c r="B2" s="18"/>
      <c r="C2" s="18"/>
      <c r="D2" s="18"/>
      <c r="E2" s="18"/>
      <c r="F2" s="18"/>
      <c r="G2" s="18"/>
      <c r="H2" s="18"/>
      <c r="I2" s="18"/>
      <c r="J2" s="45" t="s">
        <v>86</v>
      </c>
      <c r="K2" s="45"/>
    </row>
    <row r="3" ht="12.75" customHeight="1">
      <c r="A3" s="20" t="s">
        <v>2</v>
      </c>
      <c r="B3" s="10" t="s">
        <v>83</v>
      </c>
      <c r="C3" s="26" t="s">
        <v>3</v>
      </c>
      <c r="D3" s="27"/>
      <c r="E3" s="28"/>
      <c r="F3" s="26" t="s">
        <v>4</v>
      </c>
      <c r="G3" s="27"/>
      <c r="H3" s="27"/>
      <c r="I3" s="27"/>
      <c r="J3" s="27"/>
      <c r="K3" s="27"/>
    </row>
    <row r="4" ht="24.75" customHeight="1">
      <c r="A4" s="21"/>
      <c r="B4" s="23"/>
      <c r="C4" s="10" t="s">
        <v>5</v>
      </c>
      <c r="D4" s="10" t="s">
        <v>6</v>
      </c>
      <c r="E4" s="10" t="s">
        <v>7</v>
      </c>
      <c r="F4" s="30" t="s">
        <v>8</v>
      </c>
      <c r="G4" s="31"/>
      <c r="H4" s="11" t="s">
        <v>9</v>
      </c>
      <c r="I4" s="11"/>
      <c r="J4" s="32" t="s">
        <v>84</v>
      </c>
      <c r="K4" s="33"/>
      <c r="M4" s="46"/>
      <c r="N4" s="46"/>
      <c r="O4" s="46"/>
      <c r="P4" s="46"/>
    </row>
    <row r="5" ht="12.75" customHeight="1">
      <c r="A5" s="22"/>
      <c r="B5" s="25"/>
      <c r="C5" s="29"/>
      <c r="D5" s="11" t="s">
        <v>11</v>
      </c>
      <c r="E5" s="11" t="s">
        <v>12</v>
      </c>
      <c r="F5" s="11" t="s">
        <v>13</v>
      </c>
      <c r="G5" s="11" t="s">
        <v>11</v>
      </c>
      <c r="H5" s="11" t="s">
        <v>13</v>
      </c>
      <c r="I5" s="3" t="s">
        <v>11</v>
      </c>
      <c r="J5" s="11" t="s">
        <v>13</v>
      </c>
      <c r="K5" s="4" t="s">
        <v>11</v>
      </c>
      <c r="M5" s="54"/>
      <c r="N5" s="54"/>
      <c r="O5" s="46"/>
      <c r="P5" s="46"/>
    </row>
    <row r="6" ht="12.75" customHeight="1">
      <c r="A6" s="14" t="s">
        <v>14</v>
      </c>
      <c r="B6" s="24" t="n">
        <v>569</v>
      </c>
      <c r="C6" s="24" t="n">
        <v>1718</v>
      </c>
      <c r="D6" s="24" t="n">
        <v>955526.96000000008</v>
      </c>
      <c r="E6" s="53" t="s">
        <v>60</v>
      </c>
      <c r="F6" s="24" t="n">
        <v>325</v>
      </c>
      <c r="G6" s="24" t="n">
        <v>133552.39000000001</v>
      </c>
      <c r="H6" s="24" t="n">
        <v>663</v>
      </c>
      <c r="I6" s="24" t="n">
        <v>222421.33999999997</v>
      </c>
      <c r="J6" s="24" t="n">
        <v>730</v>
      </c>
      <c r="K6" s="24" t="n">
        <v>599553.23</v>
      </c>
      <c r="L6" s="35"/>
      <c r="M6" s="47"/>
      <c r="N6" s="47"/>
      <c r="O6" s="48"/>
      <c r="P6" s="48"/>
      <c r="Q6" s="36"/>
      <c r="R6" s="36"/>
      <c r="S6" s="36"/>
    </row>
    <row r="7" ht="12.75" customHeight="1">
      <c r="A7" s="34" t="s">
        <v>16</v>
      </c>
      <c r="B7" s="35" t="n">
        <v>5</v>
      </c>
      <c r="C7" s="36" t="n">
        <v>11</v>
      </c>
      <c r="D7" s="35" t="n">
        <v>3914.91</v>
      </c>
      <c r="E7" s="41" t="n">
        <v>0.14000000000000001</v>
      </c>
      <c r="F7" s="35" t="n">
        <v>3</v>
      </c>
      <c r="G7" s="35" t="n">
        <v>2126.71</v>
      </c>
      <c r="H7" s="16" t="n">
        <v>6</v>
      </c>
      <c r="I7" s="42" t="n">
        <v>654.71</v>
      </c>
      <c r="J7" s="35" t="n">
        <v>2</v>
      </c>
      <c r="K7" s="35" t="n">
        <v>1133.49</v>
      </c>
      <c r="L7" s="35"/>
      <c r="M7" s="49"/>
      <c r="N7" s="50"/>
      <c r="O7" s="51"/>
      <c r="P7" s="46"/>
      <c r="R7" s="35"/>
      <c r="S7" s="35"/>
    </row>
    <row r="8" ht="12.75" customHeight="1">
      <c r="A8" s="34" t="s">
        <v>17</v>
      </c>
      <c r="B8" s="35" t="n">
        <v>26</v>
      </c>
      <c r="C8" s="36" t="n">
        <v>116</v>
      </c>
      <c r="D8" s="35" t="n">
        <v>153426.83000000002</v>
      </c>
      <c r="E8" s="41" t="n">
        <v>0.8</v>
      </c>
      <c r="F8" s="35" t="n">
        <v>25</v>
      </c>
      <c r="G8" s="35" t="n">
        <v>7247.4000000000005</v>
      </c>
      <c r="H8" s="35" t="n">
        <v>41</v>
      </c>
      <c r="I8" s="42" t="n">
        <v>11900.05</v>
      </c>
      <c r="J8" s="35" t="n">
        <v>50</v>
      </c>
      <c r="K8" s="35" t="n">
        <v>134279.38000000003</v>
      </c>
      <c r="L8" s="35"/>
      <c r="M8" s="49"/>
      <c r="N8" s="50"/>
      <c r="O8" s="51"/>
      <c r="P8" s="50"/>
      <c r="Q8" s="35"/>
      <c r="R8" s="35"/>
      <c r="S8" s="35"/>
    </row>
    <row r="9" ht="12.75" customHeight="1">
      <c r="A9" s="34" t="s">
        <v>18</v>
      </c>
      <c r="B9" s="35" t="n">
        <v>20</v>
      </c>
      <c r="C9" s="36" t="n">
        <v>63</v>
      </c>
      <c r="D9" s="35" t="n">
        <v>24458.129999999994</v>
      </c>
      <c r="E9" s="41" t="n">
        <v>0.33</v>
      </c>
      <c r="F9" s="35" t="n">
        <v>10</v>
      </c>
      <c r="G9" s="35" t="n">
        <v>3721.12</v>
      </c>
      <c r="H9" s="35" t="n">
        <v>25</v>
      </c>
      <c r="I9" s="42" t="n">
        <v>5833.7099999999991</v>
      </c>
      <c r="J9" s="35" t="n">
        <v>28</v>
      </c>
      <c r="K9" s="35" t="n">
        <v>14903.3</v>
      </c>
      <c r="L9" s="35"/>
      <c r="M9" s="49"/>
      <c r="N9" s="50"/>
      <c r="O9" s="51"/>
      <c r="P9" s="50"/>
      <c r="Q9" s="35"/>
      <c r="R9" s="35"/>
      <c r="S9" s="35"/>
    </row>
    <row r="10" ht="12.75" customHeight="1">
      <c r="A10" s="34" t="s">
        <v>19</v>
      </c>
      <c r="B10" s="35" t="n">
        <v>11</v>
      </c>
      <c r="C10" s="36" t="n">
        <v>34</v>
      </c>
      <c r="D10" s="35" t="n">
        <v>8221.7300000000014</v>
      </c>
      <c r="E10" s="41" t="n">
        <v>0.46</v>
      </c>
      <c r="F10" s="35" t="n">
        <v>10</v>
      </c>
      <c r="G10" s="35" t="n">
        <v>2109.3599999999997</v>
      </c>
      <c r="H10" s="35" t="n">
        <v>9</v>
      </c>
      <c r="I10" s="42" t="n">
        <v>2071.09</v>
      </c>
      <c r="J10" s="35" t="n">
        <v>15</v>
      </c>
      <c r="K10" s="35" t="n">
        <v>4041.2800000000007</v>
      </c>
      <c r="L10" s="35"/>
      <c r="M10" s="49"/>
      <c r="N10" s="50"/>
      <c r="O10" s="51"/>
      <c r="P10" s="50"/>
      <c r="Q10" s="35"/>
      <c r="R10" s="35"/>
      <c r="S10" s="35"/>
    </row>
    <row r="11" ht="12.75" customHeight="1">
      <c r="A11" s="34" t="s">
        <v>20</v>
      </c>
      <c r="B11" s="35" t="n">
        <v>15</v>
      </c>
      <c r="C11" s="36" t="n">
        <v>56</v>
      </c>
      <c r="D11" s="35" t="n">
        <v>13076.359999999999</v>
      </c>
      <c r="E11" s="41" t="n">
        <v>0.65</v>
      </c>
      <c r="F11" s="35" t="n">
        <v>11</v>
      </c>
      <c r="G11" s="35" t="n">
        <v>2678.3900000000003</v>
      </c>
      <c r="H11" s="35" t="n">
        <v>24</v>
      </c>
      <c r="I11" s="42" t="n">
        <v>4750.82</v>
      </c>
      <c r="J11" s="35" t="n">
        <v>21</v>
      </c>
      <c r="K11" s="35" t="n">
        <v>5647.1499999999987</v>
      </c>
      <c r="L11" s="35"/>
      <c r="M11" s="49"/>
      <c r="N11" s="50"/>
      <c r="O11" s="51"/>
      <c r="P11" s="50"/>
      <c r="Q11" s="35"/>
      <c r="R11" s="35"/>
      <c r="S11" s="35"/>
    </row>
    <row r="12" ht="12.75" customHeight="1">
      <c r="A12" s="34" t="s">
        <v>21</v>
      </c>
      <c r="B12" s="35" t="n">
        <v>10</v>
      </c>
      <c r="C12" s="36" t="n">
        <v>37</v>
      </c>
      <c r="D12" s="35" t="n">
        <v>10249.310000000001</v>
      </c>
      <c r="E12" s="41" t="n">
        <v>0.7</v>
      </c>
      <c r="F12" s="35" t="n">
        <v>7</v>
      </c>
      <c r="G12" s="35" t="n">
        <v>2647.36</v>
      </c>
      <c r="H12" s="35" t="n">
        <v>12</v>
      </c>
      <c r="I12" s="42" t="n">
        <v>2017.9799999999998</v>
      </c>
      <c r="J12" s="35" t="n">
        <v>18</v>
      </c>
      <c r="K12" s="35" t="n">
        <v>5583.97</v>
      </c>
      <c r="L12" s="35"/>
      <c r="M12" s="49"/>
      <c r="N12" s="50"/>
      <c r="O12" s="51"/>
      <c r="P12" s="50"/>
      <c r="Q12" s="35"/>
      <c r="R12" s="35"/>
      <c r="S12" s="35"/>
    </row>
    <row r="13" ht="12.75" customHeight="1">
      <c r="A13" s="34" t="s">
        <v>22</v>
      </c>
      <c r="B13" s="35" t="n">
        <v>12</v>
      </c>
      <c r="C13" s="36" t="n">
        <v>46</v>
      </c>
      <c r="D13" s="35" t="n">
        <v>8967.15</v>
      </c>
      <c r="E13" s="41" t="n">
        <v>0.56000000000000005</v>
      </c>
      <c r="F13" s="35" t="n">
        <v>9</v>
      </c>
      <c r="G13" s="35" t="n">
        <v>2614.87</v>
      </c>
      <c r="H13" s="35" t="n">
        <v>17</v>
      </c>
      <c r="I13" s="42" t="n">
        <v>2671.7599999999998</v>
      </c>
      <c r="J13" s="35" t="n">
        <v>20</v>
      </c>
      <c r="K13" s="35" t="n">
        <v>3680.52</v>
      </c>
      <c r="L13" s="35"/>
      <c r="M13" s="49"/>
      <c r="N13" s="50"/>
      <c r="O13" s="51"/>
      <c r="P13" s="50"/>
      <c r="Q13" s="35"/>
      <c r="R13" s="35"/>
      <c r="S13" s="35"/>
    </row>
    <row r="14" ht="12.75" customHeight="1">
      <c r="A14" s="34" t="s">
        <v>23</v>
      </c>
      <c r="B14" s="35" t="n">
        <v>5</v>
      </c>
      <c r="C14" s="36" t="n">
        <v>18</v>
      </c>
      <c r="D14" s="35" t="n">
        <v>5766.9699999999993</v>
      </c>
      <c r="E14" s="41" t="n">
        <v>0.53</v>
      </c>
      <c r="F14" s="35" t="n">
        <v>6</v>
      </c>
      <c r="G14" s="35" t="n">
        <v>2158.0700000000002</v>
      </c>
      <c r="H14" s="35" t="n">
        <v>9</v>
      </c>
      <c r="I14" s="42" t="n">
        <v>1980.01</v>
      </c>
      <c r="J14" s="35" t="n">
        <v>3</v>
      </c>
      <c r="K14" s="35" t="n">
        <v>1628.8899999999999</v>
      </c>
      <c r="L14" s="35"/>
      <c r="M14" s="49"/>
      <c r="N14" s="50"/>
      <c r="O14" s="51"/>
      <c r="P14" s="50"/>
      <c r="Q14" s="35"/>
      <c r="R14" s="35"/>
      <c r="S14" s="35"/>
    </row>
    <row r="15" ht="12.75" customHeight="1">
      <c r="A15" s="34" t="s">
        <v>24</v>
      </c>
      <c r="B15" s="35" t="n">
        <v>15</v>
      </c>
      <c r="C15" s="36" t="n">
        <v>43</v>
      </c>
      <c r="D15" s="35" t="n">
        <v>18234.099999999999</v>
      </c>
      <c r="E15" s="41" t="n">
        <v>0.61</v>
      </c>
      <c r="F15" s="35" t="n">
        <v>14</v>
      </c>
      <c r="G15" s="35" t="n">
        <v>6120.7300000000005</v>
      </c>
      <c r="H15" s="35" t="n">
        <v>15</v>
      </c>
      <c r="I15" s="42" t="n">
        <v>3210.7499999999995</v>
      </c>
      <c r="J15" s="35" t="n">
        <v>14</v>
      </c>
      <c r="K15" s="35" t="n">
        <v>8902.619999999999</v>
      </c>
      <c r="L15" s="35"/>
      <c r="M15" s="49"/>
      <c r="N15" s="50"/>
      <c r="O15" s="51"/>
      <c r="P15" s="50"/>
      <c r="Q15" s="35"/>
      <c r="R15" s="35"/>
      <c r="S15" s="35"/>
    </row>
    <row r="16" ht="12.75" customHeight="1">
      <c r="A16" s="34" t="s">
        <v>25</v>
      </c>
      <c r="B16" s="35" t="n">
        <v>55</v>
      </c>
      <c r="C16" s="36" t="n">
        <v>186</v>
      </c>
      <c r="D16" s="35" t="n">
        <v>107349.43000000001</v>
      </c>
      <c r="E16" s="41" t="n">
        <v>0.34</v>
      </c>
      <c r="F16" s="35" t="n">
        <v>28</v>
      </c>
      <c r="G16" s="35" t="n">
        <v>11291.869999999999</v>
      </c>
      <c r="H16" s="35" t="n">
        <v>82</v>
      </c>
      <c r="I16" s="42" t="n">
        <v>28555.58</v>
      </c>
      <c r="J16" s="35" t="n">
        <v>76</v>
      </c>
      <c r="K16" s="35" t="n">
        <v>67501.98</v>
      </c>
      <c r="L16" s="35"/>
      <c r="M16" s="49"/>
      <c r="N16" s="50"/>
      <c r="O16" s="51"/>
      <c r="P16" s="50"/>
      <c r="Q16" s="35"/>
      <c r="R16" s="35"/>
      <c r="S16" s="35"/>
    </row>
    <row r="17" ht="12.75" customHeight="1">
      <c r="A17" s="34" t="s">
        <v>26</v>
      </c>
      <c r="B17" s="35" t="n">
        <v>32</v>
      </c>
      <c r="C17" s="36" t="n">
        <v>99</v>
      </c>
      <c r="D17" s="35" t="n">
        <v>41968.83</v>
      </c>
      <c r="E17" s="41" t="n">
        <v>0.18</v>
      </c>
      <c r="F17" s="35" t="n">
        <v>21</v>
      </c>
      <c r="G17" s="35" t="n">
        <v>14886.57</v>
      </c>
      <c r="H17" s="35" t="n">
        <v>41</v>
      </c>
      <c r="I17" s="42" t="n">
        <v>11746.579999999998</v>
      </c>
      <c r="J17" s="35" t="n">
        <v>37</v>
      </c>
      <c r="K17" s="35" t="n">
        <v>15335.68</v>
      </c>
      <c r="L17" s="35"/>
      <c r="M17" s="49"/>
      <c r="N17" s="50"/>
      <c r="O17" s="51"/>
      <c r="P17" s="50"/>
      <c r="Q17" s="35"/>
      <c r="R17" s="35"/>
      <c r="S17" s="35"/>
    </row>
    <row r="18" ht="12.75" customHeight="1">
      <c r="A18" s="34" t="s">
        <v>27</v>
      </c>
      <c r="B18" s="35" t="n">
        <v>31</v>
      </c>
      <c r="C18" s="36" t="n">
        <v>87</v>
      </c>
      <c r="D18" s="35" t="n">
        <v>36183.269999999997</v>
      </c>
      <c r="E18" s="41" t="n">
        <v>0.45</v>
      </c>
      <c r="F18" s="35" t="n">
        <v>9</v>
      </c>
      <c r="G18" s="35" t="n">
        <v>2120.1899999999996</v>
      </c>
      <c r="H18" s="35" t="n">
        <v>32</v>
      </c>
      <c r="I18" s="42" t="n">
        <v>9870.4699999999975</v>
      </c>
      <c r="J18" s="35" t="n">
        <v>46</v>
      </c>
      <c r="K18" s="35" t="n">
        <v>24192.609999999993</v>
      </c>
      <c r="L18" s="35"/>
      <c r="M18" s="49"/>
      <c r="N18" s="50"/>
      <c r="O18" s="51"/>
      <c r="P18" s="50"/>
      <c r="Q18" s="35"/>
      <c r="R18" s="35"/>
      <c r="S18" s="35"/>
    </row>
    <row r="19" ht="12.75" customHeight="1">
      <c r="A19" s="34" t="s">
        <v>28</v>
      </c>
      <c r="B19" s="35" t="n">
        <v>22</v>
      </c>
      <c r="C19" s="36" t="n">
        <v>44</v>
      </c>
      <c r="D19" s="35" t="n">
        <v>38735.32</v>
      </c>
      <c r="E19" s="41" t="n">
        <v>0.1</v>
      </c>
      <c r="F19" s="35" t="n">
        <v>14</v>
      </c>
      <c r="G19" s="35" t="n">
        <v>6206.18</v>
      </c>
      <c r="H19" s="35" t="n">
        <v>14</v>
      </c>
      <c r="I19" s="42" t="n">
        <v>6529.34</v>
      </c>
      <c r="J19" s="35" t="n">
        <v>16</v>
      </c>
      <c r="K19" s="35" t="n">
        <v>25999.8</v>
      </c>
      <c r="L19" s="35"/>
      <c r="M19" s="49"/>
      <c r="N19" s="50"/>
      <c r="O19" s="51"/>
      <c r="P19" s="50"/>
      <c r="Q19" s="35"/>
      <c r="R19" s="35"/>
      <c r="S19" s="35"/>
    </row>
    <row r="20" ht="12.75" customHeight="1">
      <c r="A20" s="34" t="s">
        <v>29</v>
      </c>
      <c r="B20" s="35" t="n">
        <v>22</v>
      </c>
      <c r="C20" s="36" t="n">
        <v>65</v>
      </c>
      <c r="D20" s="35" t="n">
        <v>33270.39</v>
      </c>
      <c r="E20" s="41" t="n">
        <v>0.1</v>
      </c>
      <c r="F20" s="35" t="n">
        <v>13</v>
      </c>
      <c r="G20" s="35" t="n">
        <v>5382.0199999999995</v>
      </c>
      <c r="H20" s="35" t="n">
        <v>24</v>
      </c>
      <c r="I20" s="42" t="n">
        <v>10852.800000000001</v>
      </c>
      <c r="J20" s="35" t="n">
        <v>28</v>
      </c>
      <c r="K20" s="35" t="n">
        <v>17035.570000000007</v>
      </c>
      <c r="L20" s="35"/>
      <c r="M20" s="49"/>
      <c r="N20" s="50"/>
      <c r="O20" s="51"/>
      <c r="P20" s="50"/>
      <c r="Q20" s="35"/>
      <c r="R20" s="35"/>
      <c r="S20" s="35"/>
    </row>
    <row r="21" ht="12.75" customHeight="1">
      <c r="A21" s="34" t="s">
        <v>30</v>
      </c>
      <c r="B21" s="35" t="n">
        <v>31</v>
      </c>
      <c r="C21" s="36" t="n">
        <v>84</v>
      </c>
      <c r="D21" s="35" t="n">
        <v>30373.88</v>
      </c>
      <c r="E21" s="41" t="n">
        <v>0.78</v>
      </c>
      <c r="F21" s="35" t="n">
        <v>13</v>
      </c>
      <c r="G21" s="35" t="n">
        <v>6164.61</v>
      </c>
      <c r="H21" s="35" t="n">
        <v>34</v>
      </c>
      <c r="I21" s="42" t="n">
        <v>6512.0099999999993</v>
      </c>
      <c r="J21" s="35" t="n">
        <v>37</v>
      </c>
      <c r="K21" s="35" t="n">
        <v>17697.260000000002</v>
      </c>
      <c r="L21" s="35"/>
      <c r="M21" s="49"/>
      <c r="N21" s="50"/>
      <c r="O21" s="51"/>
      <c r="P21" s="50"/>
      <c r="Q21" s="35"/>
      <c r="R21" s="35"/>
      <c r="S21" s="35"/>
    </row>
    <row r="22" ht="12.75" customHeight="1">
      <c r="A22" s="34" t="s">
        <v>31</v>
      </c>
      <c r="B22" s="35" t="n">
        <v>27</v>
      </c>
      <c r="C22" s="36" t="n">
        <v>76</v>
      </c>
      <c r="D22" s="35" t="n">
        <v>20939.54</v>
      </c>
      <c r="E22" s="41" t="n">
        <v>0.24</v>
      </c>
      <c r="F22" s="35" t="n">
        <v>17</v>
      </c>
      <c r="G22" s="35" t="n">
        <v>5109.2599999999993</v>
      </c>
      <c r="H22" s="35" t="n">
        <v>29</v>
      </c>
      <c r="I22" s="42" t="n">
        <v>6539.8799999999992</v>
      </c>
      <c r="J22" s="35" t="n">
        <v>30</v>
      </c>
      <c r="K22" s="35" t="n">
        <v>9290.4</v>
      </c>
      <c r="L22" s="35"/>
      <c r="M22" s="49"/>
      <c r="N22" s="50"/>
      <c r="O22" s="51"/>
      <c r="P22" s="50"/>
      <c r="Q22" s="35"/>
      <c r="R22" s="35"/>
      <c r="S22" s="35"/>
    </row>
    <row r="23" ht="12.75" customHeight="1">
      <c r="A23" s="34" t="s">
        <v>32</v>
      </c>
      <c r="B23" s="35" t="n">
        <v>15</v>
      </c>
      <c r="C23" s="36" t="n">
        <v>39</v>
      </c>
      <c r="D23" s="35" t="n">
        <v>11819.57</v>
      </c>
      <c r="E23" s="41" t="n">
        <v>0.1</v>
      </c>
      <c r="F23" s="35" t="n">
        <v>15</v>
      </c>
      <c r="G23" s="35" t="n">
        <v>5336.6699999999992</v>
      </c>
      <c r="H23" s="35" t="n">
        <v>12</v>
      </c>
      <c r="I23" s="42" t="n">
        <v>3612.16</v>
      </c>
      <c r="J23" s="35" t="n">
        <v>12</v>
      </c>
      <c r="K23" s="35" t="n">
        <v>2870.7400000000002</v>
      </c>
      <c r="L23" s="35"/>
      <c r="M23" s="49"/>
      <c r="N23" s="50"/>
      <c r="O23" s="51"/>
      <c r="P23" s="50"/>
      <c r="Q23" s="35"/>
      <c r="R23" s="35"/>
      <c r="S23" s="35"/>
    </row>
    <row r="24" ht="12.75" customHeight="1">
      <c r="A24" s="34" t="s">
        <v>33</v>
      </c>
      <c r="B24" s="35" t="n">
        <v>15</v>
      </c>
      <c r="C24" s="36" t="n">
        <v>54</v>
      </c>
      <c r="D24" s="35" t="n">
        <v>21198.5</v>
      </c>
      <c r="E24" s="41" t="n">
        <v>0.33</v>
      </c>
      <c r="F24" s="35" t="n">
        <v>13</v>
      </c>
      <c r="G24" s="35" t="n">
        <v>4525.21</v>
      </c>
      <c r="H24" s="35" t="n">
        <v>21</v>
      </c>
      <c r="I24" s="42" t="n">
        <v>5615.2900000000009</v>
      </c>
      <c r="J24" s="35" t="n">
        <v>20</v>
      </c>
      <c r="K24" s="35" t="n">
        <v>11058</v>
      </c>
      <c r="L24" s="35"/>
      <c r="M24" s="49"/>
      <c r="N24" s="50"/>
      <c r="O24" s="51"/>
      <c r="P24" s="50"/>
      <c r="Q24" s="35"/>
      <c r="R24" s="35"/>
      <c r="S24" s="35"/>
    </row>
    <row r="25" ht="12.75" customHeight="1">
      <c r="A25" s="34" t="s">
        <v>34</v>
      </c>
      <c r="B25" s="35" t="n">
        <v>27</v>
      </c>
      <c r="C25" s="36" t="n">
        <v>67</v>
      </c>
      <c r="D25" s="35" t="n">
        <v>38825.21</v>
      </c>
      <c r="E25" s="41" t="n">
        <v>0.16</v>
      </c>
      <c r="F25" s="35" t="n">
        <v>17</v>
      </c>
      <c r="G25" s="35" t="n">
        <v>10369.060000000001</v>
      </c>
      <c r="H25" s="35" t="n">
        <v>21</v>
      </c>
      <c r="I25" s="42" t="n">
        <v>4989.4000000000005</v>
      </c>
      <c r="J25" s="35" t="n">
        <v>29</v>
      </c>
      <c r="K25" s="35" t="n">
        <v>23466.749999999996</v>
      </c>
      <c r="L25" s="35"/>
      <c r="M25" s="49"/>
      <c r="N25" s="50"/>
      <c r="O25" s="51"/>
      <c r="P25" s="50"/>
      <c r="Q25" s="35"/>
      <c r="R25" s="35"/>
      <c r="S25" s="35"/>
    </row>
    <row r="26" ht="12.75" customHeight="1">
      <c r="A26" s="34" t="s">
        <v>35</v>
      </c>
      <c r="B26" s="35" t="n">
        <v>20</v>
      </c>
      <c r="C26" s="36" t="n">
        <v>58</v>
      </c>
      <c r="D26" s="35" t="n">
        <v>33748.31</v>
      </c>
      <c r="E26" s="41" t="n">
        <v>0.59</v>
      </c>
      <c r="F26" s="35" t="n">
        <v>11</v>
      </c>
      <c r="G26" s="35" t="n">
        <v>4145.2899999999991</v>
      </c>
      <c r="H26" s="35" t="n">
        <v>23</v>
      </c>
      <c r="I26" s="42" t="n">
        <v>8370.4299999999985</v>
      </c>
      <c r="J26" s="35" t="n">
        <v>24</v>
      </c>
      <c r="K26" s="35" t="n">
        <v>21232.59</v>
      </c>
      <c r="L26" s="35"/>
      <c r="M26" s="49"/>
      <c r="N26" s="50"/>
      <c r="O26" s="51"/>
      <c r="P26" s="50"/>
      <c r="Q26" s="35"/>
      <c r="R26" s="35"/>
      <c r="S26" s="35"/>
    </row>
    <row r="27" ht="12.75" customHeight="1">
      <c r="A27" s="34" t="s">
        <v>36</v>
      </c>
      <c r="B27" s="35" t="n">
        <v>54</v>
      </c>
      <c r="C27" s="36" t="n">
        <v>144</v>
      </c>
      <c r="D27" s="35" t="n">
        <v>97622.79</v>
      </c>
      <c r="E27" s="41" t="n">
        <v>0.22</v>
      </c>
      <c r="F27" s="35" t="n">
        <v>16</v>
      </c>
      <c r="G27" s="35" t="n">
        <v>5285.8200000000006</v>
      </c>
      <c r="H27" s="35" t="n">
        <v>54</v>
      </c>
      <c r="I27" s="42" t="n">
        <v>30489.619999999995</v>
      </c>
      <c r="J27" s="35" t="n">
        <v>74</v>
      </c>
      <c r="K27" s="35" t="n">
        <v>61847.349999999991</v>
      </c>
      <c r="L27" s="35"/>
      <c r="M27" s="49"/>
      <c r="N27" s="50"/>
      <c r="O27" s="51"/>
      <c r="P27" s="50"/>
      <c r="Q27" s="35"/>
      <c r="R27" s="35"/>
      <c r="S27" s="35"/>
    </row>
    <row r="28" ht="12.75" customHeight="1">
      <c r="A28" s="34" t="s">
        <v>37</v>
      </c>
      <c r="B28" s="35" t="n">
        <v>69</v>
      </c>
      <c r="C28" s="36" t="n">
        <v>200</v>
      </c>
      <c r="D28" s="35" t="n">
        <v>148308.28999999998</v>
      </c>
      <c r="E28" s="41" t="n">
        <v>0.14000000000000001</v>
      </c>
      <c r="F28" s="35" t="n">
        <v>24</v>
      </c>
      <c r="G28" s="35" t="n">
        <v>11665.810000000001</v>
      </c>
      <c r="H28" s="35" t="n">
        <v>86</v>
      </c>
      <c r="I28" s="42" t="n">
        <v>38057.169999999984</v>
      </c>
      <c r="J28" s="35" t="n">
        <v>90</v>
      </c>
      <c r="K28" s="35" t="n">
        <v>98585.31</v>
      </c>
      <c r="L28" s="35"/>
      <c r="M28" s="49"/>
      <c r="N28" s="50"/>
      <c r="O28" s="51"/>
      <c r="P28" s="50"/>
      <c r="Q28" s="35"/>
      <c r="R28" s="35"/>
      <c r="S28" s="35"/>
    </row>
    <row r="29" ht="12.75" customHeight="1">
      <c r="A29" s="1" t="s">
        <v>38</v>
      </c>
      <c r="B29" s="2" t="n">
        <v>30</v>
      </c>
      <c r="C29" s="36" t="n">
        <v>91</v>
      </c>
      <c r="D29" s="35" t="n">
        <v>48868.14</v>
      </c>
      <c r="E29" s="41" t="n">
        <v>0.15</v>
      </c>
      <c r="F29" s="2" t="n">
        <v>19</v>
      </c>
      <c r="G29" s="2" t="n">
        <v>9639.82</v>
      </c>
      <c r="H29" s="2" t="n">
        <v>32</v>
      </c>
      <c r="I29" s="43" t="n">
        <v>15589.73</v>
      </c>
      <c r="J29" s="2" t="n">
        <v>40</v>
      </c>
      <c r="K29" s="2" t="n">
        <v>23638.59</v>
      </c>
      <c r="L29" s="35"/>
      <c r="M29" s="49"/>
      <c r="N29" s="50"/>
      <c r="O29" s="51"/>
      <c r="P29" s="50"/>
      <c r="Q29" s="35"/>
      <c r="R29" s="35"/>
      <c r="S29" s="35"/>
    </row>
    <row r="30" ht="12.75" customHeight="1">
      <c r="A30" s="12" t="s">
        <v>78</v>
      </c>
      <c r="B30" s="13"/>
      <c r="C30" s="13"/>
      <c r="D30" s="13"/>
      <c r="E30" s="13"/>
      <c r="F30" s="13"/>
      <c r="G30" s="13"/>
      <c r="H30" s="13"/>
      <c r="I30" s="13"/>
      <c r="J30" s="13"/>
      <c r="K30" s="13"/>
      <c r="M30" s="52"/>
      <c r="N30" s="52"/>
      <c r="O30" s="46"/>
      <c r="P30" s="46"/>
    </row>
    <row r="31" ht="54" customHeight="1">
      <c r="A31" s="15" t="s">
        <v>91</v>
      </c>
      <c r="B31" s="15"/>
      <c r="C31" s="15"/>
      <c r="D31" s="15"/>
      <c r="E31" s="15"/>
      <c r="F31" s="15"/>
      <c r="G31" s="15"/>
      <c r="H31" s="15"/>
      <c r="I31" s="15"/>
      <c r="J31" s="15"/>
      <c r="K31" s="15"/>
    </row>
    <row r="32" ht="12.75" customHeight="1">
      <c r="A32" s="16"/>
      <c r="B32" s="16"/>
      <c r="C32" s="16"/>
      <c r="D32" s="16"/>
      <c r="E32" s="16"/>
      <c r="F32" s="16"/>
      <c r="G32" s="16"/>
      <c r="H32" s="16"/>
      <c r="I32" s="16"/>
      <c r="J32" s="16"/>
      <c r="K32" s="16"/>
    </row>
  </sheetData>
  <mergeCells count="14">
    <mergeCell ref="M5:N5"/>
    <mergeCell ref="A30:K30"/>
    <mergeCell ref="A31:K31"/>
    <mergeCell ref="A32:K32"/>
    <mergeCell ref="A2:I2"/>
    <mergeCell ref="J2:K2"/>
    <mergeCell ref="A3:A5"/>
    <mergeCell ref="B3:B5"/>
    <mergeCell ref="C3:E3"/>
    <mergeCell ref="F3:K3"/>
    <mergeCell ref="C4:C5"/>
    <mergeCell ref="F4:G4"/>
    <mergeCell ref="H4:I4"/>
    <mergeCell ref="J4:K4"/>
  </mergeCells>
  <pageMargins left="0.31496062992125984" right="0.31496062992125984" top="0.78740157480314965" bottom="0.78740157480314965" header="0.31496062992125984" footer="0.31496062992125984"/>
  <pageSetup paperSize="9" orientation="landscape"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zoomScaleNormal="100" zoomScalePageLayoutView="120" workbookViewId="0"/>
  </sheetViews>
  <sheetFormatPr defaultRowHeight="15.0" baseColWidth="10"/>
  <cols>
    <col min="1" max="1" width="24.6640625" hidden="0" customWidth="1"/>
    <col min="2" max="2" width="11.44140625" hidden="0" customWidth="1"/>
    <col min="3" max="3" width="11.44140625" hidden="0" customWidth="1"/>
    <col min="4" max="4" width="11.44140625" hidden="0" customWidth="1"/>
    <col min="5" max="5" width="12.109375" hidden="0" customWidth="1"/>
    <col min="6" max="6" width="11.44140625" hidden="0" customWidth="1"/>
    <col min="7" max="7" width="11.44140625" hidden="0" customWidth="1"/>
    <col min="8" max="8" width="11.44140625" hidden="0" customWidth="1"/>
    <col min="9" max="9" width="11.44140625" hidden="0" customWidth="1"/>
    <col min="10" max="10" width="11.44140625" hidden="0" customWidth="1"/>
    <col min="11" max="11" width="11.44140625" hidden="0" customWidth="1"/>
    <col min="14" max="14" width="13.5546875" hidden="0" customWidth="1"/>
  </cols>
  <sheetData>
    <row r="1" ht="12.75" customHeight="1">
      <c r="A1" s="6" t="s">
        <v>41</v>
      </c>
      <c r="B1" s="6"/>
      <c r="C1" s="6"/>
      <c r="D1" s="6"/>
      <c r="E1" s="6"/>
      <c r="F1" s="6"/>
      <c r="G1" s="6"/>
      <c r="H1" s="6"/>
      <c r="I1" s="6"/>
      <c r="J1" s="6"/>
      <c r="K1" s="6"/>
    </row>
    <row r="2" ht="12.75" customHeight="1">
      <c r="A2" s="17" t="s">
        <v>89</v>
      </c>
      <c r="B2" s="18"/>
      <c r="C2" s="18"/>
      <c r="D2" s="18"/>
      <c r="E2" s="18"/>
      <c r="F2" s="18"/>
      <c r="G2" s="18"/>
      <c r="H2" s="18"/>
      <c r="I2" s="18"/>
      <c r="J2" s="45" t="s">
        <v>86</v>
      </c>
      <c r="K2" s="45"/>
    </row>
    <row r="3" ht="12.75" customHeight="1">
      <c r="A3" s="20" t="s">
        <v>2</v>
      </c>
      <c r="B3" s="10" t="s">
        <v>83</v>
      </c>
      <c r="C3" s="26" t="s">
        <v>3</v>
      </c>
      <c r="D3" s="27"/>
      <c r="E3" s="28"/>
      <c r="F3" s="26" t="s">
        <v>4</v>
      </c>
      <c r="G3" s="27"/>
      <c r="H3" s="27"/>
      <c r="I3" s="27"/>
      <c r="J3" s="27"/>
      <c r="K3" s="27"/>
    </row>
    <row r="4" ht="26.25" customHeight="1">
      <c r="A4" s="21"/>
      <c r="B4" s="23"/>
      <c r="C4" s="10" t="s">
        <v>5</v>
      </c>
      <c r="D4" s="10" t="s">
        <v>6</v>
      </c>
      <c r="E4" s="10" t="s">
        <v>7</v>
      </c>
      <c r="F4" s="30" t="s">
        <v>8</v>
      </c>
      <c r="G4" s="31"/>
      <c r="H4" s="11" t="s">
        <v>9</v>
      </c>
      <c r="I4" s="11"/>
      <c r="J4" s="32" t="s">
        <v>84</v>
      </c>
      <c r="K4" s="33"/>
      <c r="M4" s="54"/>
      <c r="N4" s="54"/>
      <c r="O4" s="46"/>
      <c r="P4" s="46"/>
    </row>
    <row r="5" ht="12.75" customHeight="1">
      <c r="A5" s="22"/>
      <c r="B5" s="25"/>
      <c r="C5" s="29"/>
      <c r="D5" s="11" t="s">
        <v>11</v>
      </c>
      <c r="E5" s="11" t="s">
        <v>12</v>
      </c>
      <c r="F5" s="11" t="s">
        <v>13</v>
      </c>
      <c r="G5" s="11" t="s">
        <v>11</v>
      </c>
      <c r="H5" s="11" t="s">
        <v>13</v>
      </c>
      <c r="I5" s="3" t="s">
        <v>11</v>
      </c>
      <c r="J5" s="11" t="s">
        <v>13</v>
      </c>
      <c r="K5" s="4" t="s">
        <v>11</v>
      </c>
      <c r="M5" s="46"/>
      <c r="N5" s="46"/>
      <c r="O5" s="46"/>
      <c r="P5" s="46"/>
    </row>
    <row r="6" ht="12.75" customHeight="1">
      <c r="A6" s="14" t="s">
        <v>14</v>
      </c>
      <c r="B6" s="24" t="n">
        <v>599</v>
      </c>
      <c r="C6" s="24" t="n">
        <v>1760</v>
      </c>
      <c r="D6" s="24" t="n">
        <v>966897.68999999971</v>
      </c>
      <c r="E6" s="53" t="s">
        <v>60</v>
      </c>
      <c r="F6" s="24" t="n">
        <v>314</v>
      </c>
      <c r="G6" s="24" t="n">
        <v>132625.59</v>
      </c>
      <c r="H6" s="24" t="n">
        <v>676</v>
      </c>
      <c r="I6" s="24" t="n">
        <v>224584.89000000004</v>
      </c>
      <c r="J6" s="24" t="n">
        <v>770</v>
      </c>
      <c r="K6" s="24" t="n">
        <v>609687.20999999985</v>
      </c>
      <c r="L6" s="35"/>
      <c r="M6" s="47"/>
      <c r="N6" s="47"/>
      <c r="O6" s="48"/>
      <c r="P6" s="48"/>
      <c r="Q6" s="36"/>
      <c r="R6" s="36"/>
      <c r="S6" s="36"/>
    </row>
    <row r="7" ht="12.75" customHeight="1">
      <c r="A7" s="34" t="s">
        <v>16</v>
      </c>
      <c r="B7" s="35" t="n">
        <v>5</v>
      </c>
      <c r="C7" s="36" t="n">
        <v>12</v>
      </c>
      <c r="D7" s="35" t="n">
        <v>3935.01</v>
      </c>
      <c r="E7" s="41" t="n">
        <v>0.14000000000000001</v>
      </c>
      <c r="F7" s="35" t="n">
        <v>2</v>
      </c>
      <c r="G7" s="35" t="n">
        <v>1354.4199999999998</v>
      </c>
      <c r="H7" s="16" t="n">
        <v>6</v>
      </c>
      <c r="I7" s="42" t="n">
        <v>654.66000000000008</v>
      </c>
      <c r="J7" s="35" t="n">
        <v>4</v>
      </c>
      <c r="K7" s="35" t="n">
        <v>1925.93</v>
      </c>
      <c r="L7" s="35"/>
      <c r="M7" s="49"/>
      <c r="N7" s="50"/>
      <c r="O7" s="51"/>
      <c r="P7" s="46"/>
      <c r="R7" s="35"/>
      <c r="S7" s="35"/>
    </row>
    <row r="8" ht="12.75" customHeight="1">
      <c r="A8" s="34" t="s">
        <v>17</v>
      </c>
      <c r="B8" s="35" t="n">
        <v>40</v>
      </c>
      <c r="C8" s="36" t="n">
        <v>132</v>
      </c>
      <c r="D8" s="35" t="n">
        <v>161713.09999999992</v>
      </c>
      <c r="E8" s="41" t="n">
        <v>0.84</v>
      </c>
      <c r="F8" s="35" t="n">
        <v>24</v>
      </c>
      <c r="G8" s="35" t="n">
        <v>7077.5400000000009</v>
      </c>
      <c r="H8" s="35" t="n">
        <v>46</v>
      </c>
      <c r="I8" s="42" t="n">
        <v>12729.42</v>
      </c>
      <c r="J8" s="35" t="n">
        <v>62</v>
      </c>
      <c r="K8" s="35" t="n">
        <v>141906.13999999993</v>
      </c>
      <c r="L8" s="35"/>
      <c r="M8" s="49"/>
      <c r="N8" s="50"/>
      <c r="O8" s="51"/>
      <c r="P8" s="50"/>
      <c r="Q8" s="35"/>
      <c r="R8" s="35"/>
      <c r="S8" s="35"/>
    </row>
    <row r="9" ht="12.75" customHeight="1">
      <c r="A9" s="34" t="s">
        <v>18</v>
      </c>
      <c r="B9" s="35" t="n">
        <v>20</v>
      </c>
      <c r="C9" s="36" t="n">
        <v>63</v>
      </c>
      <c r="D9" s="35" t="n">
        <v>24554.289999999994</v>
      </c>
      <c r="E9" s="41" t="n">
        <v>0.33</v>
      </c>
      <c r="F9" s="35" t="n">
        <v>10</v>
      </c>
      <c r="G9" s="35" t="n">
        <v>3739.87</v>
      </c>
      <c r="H9" s="35" t="n">
        <v>25</v>
      </c>
      <c r="I9" s="42" t="n">
        <v>5895.8399999999992</v>
      </c>
      <c r="J9" s="35" t="n">
        <v>28</v>
      </c>
      <c r="K9" s="35" t="n">
        <v>14918.579999999998</v>
      </c>
      <c r="L9" s="35"/>
      <c r="M9" s="49"/>
      <c r="N9" s="50"/>
      <c r="O9" s="51"/>
      <c r="P9" s="50"/>
      <c r="Q9" s="35"/>
      <c r="R9" s="35"/>
      <c r="S9" s="35"/>
    </row>
    <row r="10" ht="12.75" customHeight="1">
      <c r="A10" s="34" t="s">
        <v>19</v>
      </c>
      <c r="B10" s="35" t="n">
        <v>12</v>
      </c>
      <c r="C10" s="36" t="n">
        <v>32</v>
      </c>
      <c r="D10" s="35" t="n">
        <v>8676.94</v>
      </c>
      <c r="E10" s="41" t="n">
        <v>0.49</v>
      </c>
      <c r="F10" s="35" t="n">
        <v>7</v>
      </c>
      <c r="G10" s="35" t="n">
        <v>1743.36</v>
      </c>
      <c r="H10" s="35" t="n">
        <v>9</v>
      </c>
      <c r="I10" s="42" t="n">
        <v>2062.91</v>
      </c>
      <c r="J10" s="35" t="n">
        <v>16</v>
      </c>
      <c r="K10" s="35" t="n">
        <v>4870.67</v>
      </c>
      <c r="L10" s="35"/>
      <c r="M10" s="49"/>
      <c r="N10" s="50"/>
      <c r="O10" s="51"/>
      <c r="P10" s="50"/>
      <c r="Q10" s="35"/>
      <c r="R10" s="35"/>
      <c r="S10" s="35"/>
    </row>
    <row r="11" ht="12.75" customHeight="1">
      <c r="A11" s="34" t="s">
        <v>20</v>
      </c>
      <c r="B11" s="35" t="n">
        <v>15</v>
      </c>
      <c r="C11" s="36" t="n">
        <v>57</v>
      </c>
      <c r="D11" s="35" t="n">
        <v>13272.49</v>
      </c>
      <c r="E11" s="41" t="n">
        <v>0.66</v>
      </c>
      <c r="F11" s="35" t="n">
        <v>11</v>
      </c>
      <c r="G11" s="35" t="n">
        <v>2830.7699999999995</v>
      </c>
      <c r="H11" s="35" t="n">
        <v>25</v>
      </c>
      <c r="I11" s="42" t="n">
        <v>4789.8599999999997</v>
      </c>
      <c r="J11" s="35" t="n">
        <v>21</v>
      </c>
      <c r="K11" s="35" t="n">
        <v>5651.86</v>
      </c>
      <c r="L11" s="35"/>
      <c r="M11" s="49"/>
      <c r="N11" s="50"/>
      <c r="O11" s="51"/>
      <c r="P11" s="50"/>
      <c r="Q11" s="35"/>
      <c r="R11" s="35"/>
      <c r="S11" s="35"/>
    </row>
    <row r="12" ht="12.75" customHeight="1">
      <c r="A12" s="34" t="s">
        <v>21</v>
      </c>
      <c r="B12" s="35" t="n">
        <v>10</v>
      </c>
      <c r="C12" s="36" t="n">
        <v>37</v>
      </c>
      <c r="D12" s="35" t="n">
        <v>10249.310000000001</v>
      </c>
      <c r="E12" s="41" t="n">
        <v>0.7</v>
      </c>
      <c r="F12" s="35" t="n">
        <v>7</v>
      </c>
      <c r="G12" s="35" t="n">
        <v>2647.36</v>
      </c>
      <c r="H12" s="35" t="n">
        <v>12</v>
      </c>
      <c r="I12" s="42" t="n">
        <v>2017.9799999999998</v>
      </c>
      <c r="J12" s="35" t="n">
        <v>18</v>
      </c>
      <c r="K12" s="35" t="n">
        <v>5583.97</v>
      </c>
      <c r="L12" s="35"/>
      <c r="M12" s="49"/>
      <c r="N12" s="50"/>
      <c r="O12" s="51"/>
      <c r="P12" s="50"/>
      <c r="Q12" s="35"/>
      <c r="R12" s="35"/>
      <c r="S12" s="35"/>
    </row>
    <row r="13" ht="12.75" customHeight="1">
      <c r="A13" s="34" t="s">
        <v>22</v>
      </c>
      <c r="B13" s="35" t="n">
        <v>12</v>
      </c>
      <c r="C13" s="36" t="n">
        <v>40</v>
      </c>
      <c r="D13" s="35" t="n">
        <v>8976.25</v>
      </c>
      <c r="E13" s="41" t="n">
        <v>0.56000000000000005</v>
      </c>
      <c r="F13" s="35" t="n">
        <v>7</v>
      </c>
      <c r="G13" s="35" t="n">
        <v>2523.6</v>
      </c>
      <c r="H13" s="35" t="n">
        <v>16</v>
      </c>
      <c r="I13" s="42" t="n">
        <v>2671.76</v>
      </c>
      <c r="J13" s="35" t="n">
        <v>17</v>
      </c>
      <c r="K13" s="35" t="n">
        <v>3780.889999999999</v>
      </c>
      <c r="L13" s="35"/>
      <c r="M13" s="49"/>
      <c r="N13" s="50"/>
      <c r="O13" s="51"/>
      <c r="P13" s="50"/>
      <c r="Q13" s="35"/>
      <c r="R13" s="35"/>
      <c r="S13" s="35"/>
    </row>
    <row r="14" ht="12.75" customHeight="1">
      <c r="A14" s="34" t="s">
        <v>23</v>
      </c>
      <c r="B14" s="35" t="n">
        <v>5</v>
      </c>
      <c r="C14" s="36" t="n">
        <v>18</v>
      </c>
      <c r="D14" s="35" t="n">
        <v>5766.97</v>
      </c>
      <c r="E14" s="41" t="n">
        <v>0.53</v>
      </c>
      <c r="F14" s="35" t="n">
        <v>6</v>
      </c>
      <c r="G14" s="35" t="n">
        <v>2158.0700000000002</v>
      </c>
      <c r="H14" s="35" t="n">
        <v>9</v>
      </c>
      <c r="I14" s="42" t="n">
        <v>1980.01</v>
      </c>
      <c r="J14" s="35" t="n">
        <v>3</v>
      </c>
      <c r="K14" s="35" t="n">
        <v>1628.8899999999999</v>
      </c>
      <c r="L14" s="35"/>
      <c r="M14" s="49"/>
      <c r="N14" s="50"/>
      <c r="O14" s="51"/>
      <c r="P14" s="50"/>
      <c r="Q14" s="35"/>
      <c r="R14" s="35"/>
      <c r="S14" s="35"/>
    </row>
    <row r="15" ht="12.75" customHeight="1">
      <c r="A15" s="34" t="s">
        <v>24</v>
      </c>
      <c r="B15" s="35" t="n">
        <v>16</v>
      </c>
      <c r="C15" s="36" t="n">
        <v>41</v>
      </c>
      <c r="D15" s="35" t="n">
        <v>18431.02</v>
      </c>
      <c r="E15" s="41" t="n">
        <v>0.62</v>
      </c>
      <c r="F15" s="35" t="n">
        <v>11</v>
      </c>
      <c r="G15" s="35" t="n">
        <v>5241.170000000001</v>
      </c>
      <c r="H15" s="35" t="n">
        <v>14</v>
      </c>
      <c r="I15" s="42" t="n">
        <v>3222.14</v>
      </c>
      <c r="J15" s="35" t="n">
        <v>16</v>
      </c>
      <c r="K15" s="35" t="n">
        <v>9967.7099999999973</v>
      </c>
      <c r="L15" s="35"/>
      <c r="M15" s="49"/>
      <c r="N15" s="50"/>
      <c r="O15" s="51"/>
      <c r="P15" s="50"/>
      <c r="Q15" s="35"/>
      <c r="R15" s="35"/>
      <c r="S15" s="35"/>
    </row>
    <row r="16" ht="12.75" customHeight="1">
      <c r="A16" s="34" t="s">
        <v>25</v>
      </c>
      <c r="B16" s="35" t="n">
        <v>59</v>
      </c>
      <c r="C16" s="36" t="n">
        <v>192</v>
      </c>
      <c r="D16" s="35" t="n">
        <v>107669.04000000001</v>
      </c>
      <c r="E16" s="41" t="n">
        <v>0.34</v>
      </c>
      <c r="F16" s="35" t="n">
        <v>27</v>
      </c>
      <c r="G16" s="35" t="n">
        <v>10907.21</v>
      </c>
      <c r="H16" s="35" t="n">
        <v>85</v>
      </c>
      <c r="I16" s="42" t="n">
        <v>29156.36</v>
      </c>
      <c r="J16" s="35" t="n">
        <v>80</v>
      </c>
      <c r="K16" s="35" t="n">
        <v>67605.469999999987</v>
      </c>
      <c r="L16" s="35"/>
      <c r="M16" s="49"/>
      <c r="N16" s="50"/>
      <c r="O16" s="51"/>
      <c r="P16" s="50"/>
      <c r="Q16" s="35"/>
      <c r="R16" s="35"/>
      <c r="S16" s="35"/>
    </row>
    <row r="17" ht="12.75" customHeight="1">
      <c r="A17" s="34" t="s">
        <v>26</v>
      </c>
      <c r="B17" s="35" t="n">
        <v>33</v>
      </c>
      <c r="C17" s="36" t="n">
        <v>103</v>
      </c>
      <c r="D17" s="35" t="n">
        <v>43484.01</v>
      </c>
      <c r="E17" s="41" t="n">
        <v>0.19</v>
      </c>
      <c r="F17" s="35" t="n">
        <v>22</v>
      </c>
      <c r="G17" s="35" t="n">
        <v>15225</v>
      </c>
      <c r="H17" s="35" t="n">
        <v>43</v>
      </c>
      <c r="I17" s="42" t="n">
        <v>13180.81</v>
      </c>
      <c r="J17" s="35" t="n">
        <v>38</v>
      </c>
      <c r="K17" s="35" t="n">
        <v>15078.2</v>
      </c>
      <c r="L17" s="35"/>
      <c r="M17" s="49"/>
      <c r="N17" s="50"/>
      <c r="O17" s="51"/>
      <c r="P17" s="50"/>
      <c r="Q17" s="35"/>
      <c r="R17" s="35"/>
      <c r="S17" s="35"/>
    </row>
    <row r="18" ht="12.75" customHeight="1">
      <c r="A18" s="34" t="s">
        <v>27</v>
      </c>
      <c r="B18" s="35" t="n">
        <v>31</v>
      </c>
      <c r="C18" s="36" t="n">
        <v>86</v>
      </c>
      <c r="D18" s="35" t="n">
        <v>35871.9</v>
      </c>
      <c r="E18" s="41" t="n">
        <v>0.44</v>
      </c>
      <c r="F18" s="35" t="n">
        <v>6</v>
      </c>
      <c r="G18" s="35" t="n">
        <v>2037.74</v>
      </c>
      <c r="H18" s="35" t="n">
        <v>31</v>
      </c>
      <c r="I18" s="42" t="n">
        <v>9497.5499999999993</v>
      </c>
      <c r="J18" s="35" t="n">
        <v>49</v>
      </c>
      <c r="K18" s="35" t="n">
        <v>24336.609999999997</v>
      </c>
      <c r="L18" s="35"/>
      <c r="M18" s="49"/>
      <c r="N18" s="50"/>
      <c r="O18" s="51"/>
      <c r="P18" s="50"/>
      <c r="Q18" s="35"/>
      <c r="R18" s="35"/>
      <c r="S18" s="35"/>
    </row>
    <row r="19" ht="12.75" customHeight="1">
      <c r="A19" s="34" t="s">
        <v>28</v>
      </c>
      <c r="B19" s="35" t="n">
        <v>22</v>
      </c>
      <c r="C19" s="36" t="n">
        <v>44</v>
      </c>
      <c r="D19" s="35" t="n">
        <v>38207.06</v>
      </c>
      <c r="E19" s="41" t="n">
        <v>0.1</v>
      </c>
      <c r="F19" s="35" t="n">
        <v>13</v>
      </c>
      <c r="G19" s="35" t="n">
        <v>6049.0599999999995</v>
      </c>
      <c r="H19" s="35" t="n">
        <v>14</v>
      </c>
      <c r="I19" s="42" t="n">
        <v>6840</v>
      </c>
      <c r="J19" s="35" t="n">
        <v>17</v>
      </c>
      <c r="K19" s="35" t="n">
        <v>25318</v>
      </c>
      <c r="L19" s="35"/>
      <c r="M19" s="49"/>
      <c r="N19" s="50"/>
      <c r="O19" s="51"/>
      <c r="P19" s="50"/>
      <c r="Q19" s="35"/>
      <c r="R19" s="35"/>
      <c r="S19" s="35"/>
    </row>
    <row r="20" ht="12.75" customHeight="1">
      <c r="A20" s="34" t="s">
        <v>29</v>
      </c>
      <c r="B20" s="35" t="n">
        <v>23</v>
      </c>
      <c r="C20" s="36" t="n">
        <v>69</v>
      </c>
      <c r="D20" s="35" t="n">
        <v>33931.799999999988</v>
      </c>
      <c r="E20" s="41" t="n">
        <v>0.1</v>
      </c>
      <c r="F20" s="35" t="n">
        <v>14</v>
      </c>
      <c r="G20" s="35" t="n">
        <v>5663.12</v>
      </c>
      <c r="H20" s="35" t="n">
        <v>26</v>
      </c>
      <c r="I20" s="42" t="n">
        <v>10870.320000000002</v>
      </c>
      <c r="J20" s="35" t="n">
        <v>29</v>
      </c>
      <c r="K20" s="35" t="n">
        <v>17398.36</v>
      </c>
      <c r="L20" s="35"/>
      <c r="M20" s="49"/>
      <c r="N20" s="50"/>
      <c r="O20" s="51"/>
      <c r="P20" s="50"/>
      <c r="Q20" s="35"/>
      <c r="R20" s="35"/>
      <c r="S20" s="35"/>
    </row>
    <row r="21" ht="12.75" customHeight="1">
      <c r="A21" s="34" t="s">
        <v>30</v>
      </c>
      <c r="B21" s="35" t="n">
        <v>32</v>
      </c>
      <c r="C21" s="36" t="n">
        <v>82</v>
      </c>
      <c r="D21" s="35" t="n">
        <v>30617.62</v>
      </c>
      <c r="E21" s="41" t="n">
        <v>0.78</v>
      </c>
      <c r="F21" s="35" t="n">
        <v>13</v>
      </c>
      <c r="G21" s="35" t="n">
        <v>6217.2100000000009</v>
      </c>
      <c r="H21" s="35" t="n">
        <v>31</v>
      </c>
      <c r="I21" s="42" t="n">
        <v>6501.0700000000006</v>
      </c>
      <c r="J21" s="35" t="n">
        <v>38</v>
      </c>
      <c r="K21" s="35" t="n">
        <v>17899.340000000004</v>
      </c>
      <c r="L21" s="35"/>
      <c r="M21" s="49"/>
      <c r="N21" s="50"/>
      <c r="O21" s="51"/>
      <c r="P21" s="50"/>
      <c r="Q21" s="35"/>
      <c r="R21" s="35"/>
      <c r="S21" s="35"/>
    </row>
    <row r="22" ht="12.75" customHeight="1">
      <c r="A22" s="34" t="s">
        <v>31</v>
      </c>
      <c r="B22" s="35" t="n">
        <v>27</v>
      </c>
      <c r="C22" s="36" t="n">
        <v>74</v>
      </c>
      <c r="D22" s="35" t="n">
        <v>20755.010000000009</v>
      </c>
      <c r="E22" s="41" t="n">
        <v>0.24</v>
      </c>
      <c r="F22" s="35" t="n">
        <v>17</v>
      </c>
      <c r="G22" s="35" t="n">
        <v>5307.0599999999995</v>
      </c>
      <c r="H22" s="35" t="n">
        <v>27</v>
      </c>
      <c r="I22" s="42" t="n">
        <v>6376.53</v>
      </c>
      <c r="J22" s="35" t="n">
        <v>30</v>
      </c>
      <c r="K22" s="35" t="n">
        <v>9071.4199999999983</v>
      </c>
      <c r="L22" s="35"/>
      <c r="M22" s="49"/>
      <c r="N22" s="50"/>
      <c r="O22" s="51"/>
      <c r="P22" s="50"/>
      <c r="Q22" s="35"/>
      <c r="R22" s="35"/>
      <c r="S22" s="35"/>
    </row>
    <row r="23" ht="12.75" customHeight="1">
      <c r="A23" s="34" t="s">
        <v>32</v>
      </c>
      <c r="B23" s="35" t="n">
        <v>15</v>
      </c>
      <c r="C23" s="36" t="n">
        <v>42</v>
      </c>
      <c r="D23" s="35" t="n">
        <v>11859.300000000001</v>
      </c>
      <c r="E23" s="41" t="n">
        <v>0.1</v>
      </c>
      <c r="F23" s="35" t="n">
        <v>15</v>
      </c>
      <c r="G23" s="35" t="n">
        <v>5325.0700000000006</v>
      </c>
      <c r="H23" s="35" t="n">
        <v>15</v>
      </c>
      <c r="I23" s="42" t="n">
        <v>3671.3</v>
      </c>
      <c r="J23" s="35" t="n">
        <v>12</v>
      </c>
      <c r="K23" s="35" t="n">
        <v>2862.93</v>
      </c>
      <c r="L23" s="35"/>
      <c r="M23" s="49"/>
      <c r="N23" s="50"/>
      <c r="O23" s="51"/>
      <c r="P23" s="50"/>
      <c r="Q23" s="35"/>
      <c r="R23" s="35"/>
      <c r="S23" s="35"/>
    </row>
    <row r="24" ht="12.75" customHeight="1">
      <c r="A24" s="34" t="s">
        <v>33</v>
      </c>
      <c r="B24" s="35" t="n">
        <v>16</v>
      </c>
      <c r="C24" s="36" t="n">
        <v>54</v>
      </c>
      <c r="D24" s="35" t="n">
        <v>20799.520000000004</v>
      </c>
      <c r="E24" s="41" t="n">
        <v>0.33</v>
      </c>
      <c r="F24" s="35" t="n">
        <v>13</v>
      </c>
      <c r="G24" s="35" t="n">
        <v>4457.5200000000004</v>
      </c>
      <c r="H24" s="35" t="n">
        <v>22</v>
      </c>
      <c r="I24" s="42" t="n">
        <v>5560.42</v>
      </c>
      <c r="J24" s="35" t="n">
        <v>19</v>
      </c>
      <c r="K24" s="35" t="n">
        <v>10781.580000000002</v>
      </c>
      <c r="L24" s="35"/>
      <c r="M24" s="49"/>
      <c r="N24" s="50"/>
      <c r="O24" s="51"/>
      <c r="P24" s="50"/>
      <c r="Q24" s="35"/>
      <c r="R24" s="35"/>
      <c r="S24" s="35"/>
    </row>
    <row r="25" ht="12.75" customHeight="1">
      <c r="A25" s="34" t="s">
        <v>34</v>
      </c>
      <c r="B25" s="35" t="n">
        <v>27</v>
      </c>
      <c r="C25" s="36" t="n">
        <v>68</v>
      </c>
      <c r="D25" s="35" t="n">
        <v>38853.210000000006</v>
      </c>
      <c r="E25" s="41" t="n">
        <v>0.16</v>
      </c>
      <c r="F25" s="35" t="n">
        <v>17</v>
      </c>
      <c r="G25" s="35" t="n">
        <v>10369.06</v>
      </c>
      <c r="H25" s="35" t="n">
        <v>22</v>
      </c>
      <c r="I25" s="42" t="n">
        <v>5017.3999999999996</v>
      </c>
      <c r="J25" s="35" t="n">
        <v>29</v>
      </c>
      <c r="K25" s="35" t="n">
        <v>23466.749999999996</v>
      </c>
      <c r="L25" s="35"/>
      <c r="M25" s="49"/>
      <c r="N25" s="50"/>
      <c r="O25" s="51"/>
      <c r="P25" s="50"/>
      <c r="Q25" s="35"/>
      <c r="R25" s="35"/>
      <c r="S25" s="35"/>
    </row>
    <row r="26" ht="12.75" customHeight="1">
      <c r="A26" s="34" t="s">
        <v>35</v>
      </c>
      <c r="B26" s="35" t="n">
        <v>20</v>
      </c>
      <c r="C26" s="36" t="n">
        <v>59</v>
      </c>
      <c r="D26" s="35" t="n">
        <v>33838.569999999992</v>
      </c>
      <c r="E26" s="41" t="n">
        <v>0.59</v>
      </c>
      <c r="F26" s="35" t="n">
        <v>11</v>
      </c>
      <c r="G26" s="35" t="n">
        <v>4145.29</v>
      </c>
      <c r="H26" s="35" t="n">
        <v>24</v>
      </c>
      <c r="I26" s="42" t="n">
        <v>8426.4300000000021</v>
      </c>
      <c r="J26" s="35" t="n">
        <v>24</v>
      </c>
      <c r="K26" s="35" t="n">
        <v>21266.85</v>
      </c>
      <c r="L26" s="35"/>
      <c r="M26" s="49"/>
      <c r="N26" s="50"/>
      <c r="O26" s="51"/>
      <c r="P26" s="50"/>
      <c r="Q26" s="35"/>
      <c r="R26" s="35"/>
      <c r="S26" s="35"/>
    </row>
    <row r="27" ht="12.75" customHeight="1">
      <c r="A27" s="34" t="s">
        <v>36</v>
      </c>
      <c r="B27" s="35" t="n">
        <v>55</v>
      </c>
      <c r="C27" s="36" t="n">
        <v>148</v>
      </c>
      <c r="D27" s="35" t="n">
        <v>98144.190000000061</v>
      </c>
      <c r="E27" s="41" t="n">
        <v>0.22</v>
      </c>
      <c r="F27" s="35" t="n">
        <v>16</v>
      </c>
      <c r="G27" s="35" t="n">
        <v>5502.03</v>
      </c>
      <c r="H27" s="35" t="n">
        <v>54</v>
      </c>
      <c r="I27" s="42" t="n">
        <v>30050.12999999999</v>
      </c>
      <c r="J27" s="35" t="n">
        <v>78</v>
      </c>
      <c r="K27" s="35" t="n">
        <v>62592.03</v>
      </c>
      <c r="L27" s="35"/>
      <c r="M27" s="49"/>
      <c r="N27" s="50"/>
      <c r="O27" s="51"/>
      <c r="P27" s="50"/>
      <c r="Q27" s="35"/>
      <c r="R27" s="35"/>
      <c r="S27" s="35"/>
    </row>
    <row r="28" ht="12.75" customHeight="1">
      <c r="A28" s="34" t="s">
        <v>37</v>
      </c>
      <c r="B28" s="35" t="n">
        <v>73</v>
      </c>
      <c r="C28" s="36" t="n">
        <v>208</v>
      </c>
      <c r="D28" s="35" t="n">
        <v>145896.16999999998</v>
      </c>
      <c r="E28" s="41" t="n">
        <v>0.14000000000000001</v>
      </c>
      <c r="F28" s="35" t="n">
        <v>24</v>
      </c>
      <c r="G28" s="35" t="n">
        <v>11668.240000000002</v>
      </c>
      <c r="H28" s="35" t="n">
        <v>86</v>
      </c>
      <c r="I28" s="42" t="n">
        <v>37590.819999999992</v>
      </c>
      <c r="J28" s="35" t="n">
        <v>98</v>
      </c>
      <c r="K28" s="35" t="n">
        <v>96637.109999999971</v>
      </c>
      <c r="L28" s="35"/>
      <c r="M28" s="49"/>
      <c r="N28" s="50"/>
      <c r="O28" s="51"/>
      <c r="P28" s="50"/>
      <c r="Q28" s="35"/>
      <c r="R28" s="35"/>
      <c r="S28" s="35"/>
    </row>
    <row r="29" ht="12.75" customHeight="1">
      <c r="A29" s="1" t="s">
        <v>38</v>
      </c>
      <c r="B29" s="2" t="n">
        <v>31</v>
      </c>
      <c r="C29" s="36" t="n">
        <v>99</v>
      </c>
      <c r="D29" s="35" t="n">
        <v>51394.91</v>
      </c>
      <c r="E29" s="41" t="n">
        <v>0.16</v>
      </c>
      <c r="F29" s="2" t="n">
        <v>21</v>
      </c>
      <c r="G29" s="2" t="n">
        <v>10435.82</v>
      </c>
      <c r="H29" s="2" t="n">
        <v>34</v>
      </c>
      <c r="I29" s="43" t="n">
        <v>15821.17</v>
      </c>
      <c r="J29" s="2" t="n">
        <v>44</v>
      </c>
      <c r="K29" s="2" t="n">
        <v>25137.919999999998</v>
      </c>
      <c r="L29" s="35"/>
      <c r="M29" s="49"/>
      <c r="N29" s="50"/>
      <c r="O29" s="51"/>
      <c r="P29" s="50"/>
      <c r="Q29" s="35"/>
      <c r="R29" s="35"/>
      <c r="S29" s="35"/>
    </row>
    <row r="30" ht="12.75" customHeight="1">
      <c r="A30" s="12" t="s">
        <v>78</v>
      </c>
      <c r="B30" s="13"/>
      <c r="C30" s="13"/>
      <c r="D30" s="13"/>
      <c r="E30" s="13"/>
      <c r="F30" s="13"/>
      <c r="G30" s="13"/>
      <c r="H30" s="13"/>
      <c r="I30" s="13"/>
      <c r="J30" s="13"/>
      <c r="K30" s="13"/>
      <c r="M30" s="52"/>
      <c r="N30" s="52"/>
      <c r="O30" s="46"/>
      <c r="P30" s="46"/>
    </row>
    <row r="31" ht="63" customHeight="1">
      <c r="A31" s="15" t="s">
        <v>90</v>
      </c>
      <c r="B31" s="15"/>
      <c r="C31" s="15"/>
      <c r="D31" s="15"/>
      <c r="E31" s="15"/>
      <c r="F31" s="15"/>
      <c r="G31" s="15"/>
      <c r="H31" s="15"/>
      <c r="I31" s="15"/>
      <c r="J31" s="15"/>
      <c r="K31" s="15"/>
    </row>
    <row r="32" ht="12.75" customHeight="1">
      <c r="A32" s="16"/>
      <c r="B32" s="16"/>
      <c r="C32" s="16"/>
      <c r="D32" s="16"/>
      <c r="E32" s="16"/>
      <c r="F32" s="16"/>
      <c r="G32" s="16"/>
      <c r="H32" s="16"/>
      <c r="I32" s="16"/>
      <c r="J32" s="16"/>
      <c r="K32" s="16"/>
    </row>
  </sheetData>
  <mergeCells count="13">
    <mergeCell ref="A30:K30"/>
    <mergeCell ref="A31:K31"/>
    <mergeCell ref="A32:K32"/>
    <mergeCell ref="A2:I2"/>
    <mergeCell ref="J2:K2"/>
    <mergeCell ref="A3:A5"/>
    <mergeCell ref="B3:B5"/>
    <mergeCell ref="C3:E3"/>
    <mergeCell ref="F3:K3"/>
    <mergeCell ref="C4:C5"/>
    <mergeCell ref="F4:G4"/>
    <mergeCell ref="H4:I4"/>
    <mergeCell ref="J4:K4"/>
  </mergeCells>
  <pageMargins left="0.31496062992125984" right="0.31496062992125984" top="0.78740157480314965" bottom="0.78740157480314965" header="0.31496062992125984" footer="0.31496062992125984"/>
  <pageSetup paperSize="9" orientation="landscape"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tabSelected="true" workbookViewId="0"/>
  </sheetViews>
  <sheetFormatPr defaultRowHeight="15.0" baseColWidth="10"/>
  <sheetData>
    <row r="1">
      <c r="A1" s="55" t="s">
        <v>41</v>
      </c>
      <c r="B1" s="56"/>
      <c r="C1" s="56"/>
      <c r="D1" s="56"/>
      <c r="E1" s="56"/>
      <c r="F1" s="56"/>
      <c r="G1" s="56"/>
      <c r="H1" s="56"/>
      <c r="I1" s="56"/>
      <c r="J1" s="56"/>
      <c r="K1" s="56"/>
    </row>
    <row r="2">
      <c r="A2" s="57" t="s">
        <v>96</v>
      </c>
      <c r="B2" s="58"/>
      <c r="C2" s="58"/>
      <c r="D2" s="58"/>
      <c r="E2" s="58"/>
      <c r="F2" s="58"/>
      <c r="G2" s="58"/>
      <c r="H2" s="58"/>
      <c r="I2" s="58"/>
      <c r="J2" s="59" t="s">
        <v>86</v>
      </c>
      <c r="K2" s="59"/>
    </row>
    <row r="3">
      <c r="A3" s="60" t="s">
        <v>2</v>
      </c>
      <c r="B3" s="61" t="s">
        <v>83</v>
      </c>
      <c r="C3" s="62" t="s">
        <v>3</v>
      </c>
      <c r="D3" s="63"/>
      <c r="E3" s="64"/>
      <c r="F3" s="62" t="s">
        <v>4</v>
      </c>
      <c r="G3" s="63"/>
      <c r="H3" s="63"/>
      <c r="I3" s="63"/>
      <c r="J3" s="63"/>
      <c r="K3" s="63"/>
    </row>
    <row r="4" ht="39.6" customHeight="1">
      <c r="A4" s="65"/>
      <c r="B4" s="66"/>
      <c r="C4" s="61" t="s">
        <v>5</v>
      </c>
      <c r="D4" s="61" t="s">
        <v>6</v>
      </c>
      <c r="E4" s="61" t="s">
        <v>7</v>
      </c>
      <c r="F4" s="67" t="s">
        <v>8</v>
      </c>
      <c r="G4" s="68"/>
      <c r="H4" s="69" t="s">
        <v>9</v>
      </c>
      <c r="I4" s="69"/>
      <c r="J4" s="70" t="s">
        <v>84</v>
      </c>
      <c r="K4" s="71"/>
    </row>
    <row r="5">
      <c r="A5" s="72"/>
      <c r="B5" s="73"/>
      <c r="C5" s="74"/>
      <c r="D5" s="69" t="s">
        <v>11</v>
      </c>
      <c r="E5" s="69" t="s">
        <v>12</v>
      </c>
      <c r="F5" s="69" t="s">
        <v>13</v>
      </c>
      <c r="G5" s="69" t="s">
        <v>11</v>
      </c>
      <c r="H5" s="69" t="s">
        <v>13</v>
      </c>
      <c r="I5" s="75" t="s">
        <v>11</v>
      </c>
      <c r="J5" s="69" t="s">
        <v>13</v>
      </c>
      <c r="K5" s="76" t="s">
        <v>11</v>
      </c>
    </row>
    <row r="6">
      <c r="A6" s="77" t="s">
        <v>14</v>
      </c>
      <c r="B6" s="78" t="n">
        <f>SUM(B7:B29)</f>
        <v>606</v>
      </c>
      <c r="C6" s="78" t="n">
        <f>SUM(C7:C29)</f>
        <v>1800</v>
      </c>
      <c r="D6" s="78" t="n">
        <f>SUM(D7:D29)</f>
        <v>972145.99999999977</v>
      </c>
      <c r="E6" s="79" t="s">
        <v>60</v>
      </c>
      <c r="F6" s="78" t="n">
        <f>SUM(F7:F29)</f>
        <v>314</v>
      </c>
      <c r="G6" s="78" t="n">
        <f>SUM(G7:G29)</f>
        <v>131437.12</v>
      </c>
      <c r="H6" s="78" t="n">
        <f>SUM(H7:H29)</f>
        <v>693</v>
      </c>
      <c r="I6" s="78" t="n">
        <f>SUM(I7:I29)</f>
        <v>224670.10999999996</v>
      </c>
      <c r="J6" s="78"/>
      <c r="K6" s="78" t="n">
        <f>SUM(K7:K29)</f>
        <v>616038.7699999999</v>
      </c>
    </row>
    <row r="7">
      <c r="A7" s="80" t="s">
        <v>16</v>
      </c>
      <c r="B7" s="81" t="n">
        <v>5</v>
      </c>
      <c r="C7" s="82" t="n">
        <v>12</v>
      </c>
      <c r="D7" s="81" t="n">
        <v>3935.0099999999998</v>
      </c>
      <c r="E7" s="83" t="n">
        <v>0.1371670406370224</v>
      </c>
      <c r="F7" s="81" t="n">
        <v>2</v>
      </c>
      <c r="G7" s="81" t="n">
        <v>1354.4199999999998</v>
      </c>
      <c r="H7" s="84" t="n">
        <v>6</v>
      </c>
      <c r="I7" s="81" t="n">
        <v>654.66</v>
      </c>
      <c r="J7" s="81" t="n">
        <v>4</v>
      </c>
      <c r="K7" s="81" t="n">
        <v>1925.9300000000003</v>
      </c>
    </row>
    <row r="8">
      <c r="A8" s="80" t="s">
        <v>17</v>
      </c>
      <c r="B8" s="81" t="n">
        <v>37</v>
      </c>
      <c r="C8" s="82" t="n">
        <v>130</v>
      </c>
      <c r="D8" s="81" t="n">
        <v>160047.53999999998</v>
      </c>
      <c r="E8" s="83" t="n">
        <v>0.83176165341422881</v>
      </c>
      <c r="F8" s="81" t="n">
        <v>23</v>
      </c>
      <c r="G8" s="81" t="n">
        <v>6946</v>
      </c>
      <c r="H8" s="81" t="n">
        <v>46</v>
      </c>
      <c r="I8" s="81" t="n">
        <v>12031.739999999998</v>
      </c>
      <c r="J8" s="81" t="n">
        <v>61</v>
      </c>
      <c r="K8" s="81" t="n">
        <v>141069.79999999999</v>
      </c>
    </row>
    <row r="9">
      <c r="A9" s="80" t="s">
        <v>18</v>
      </c>
      <c r="B9" s="81" t="n">
        <v>20</v>
      </c>
      <c r="C9" s="82" t="n">
        <v>66</v>
      </c>
      <c r="D9" s="81" t="n">
        <v>24609.37</v>
      </c>
      <c r="E9" s="83" t="n">
        <v>0.33242237772636857</v>
      </c>
      <c r="F9" s="81" t="n">
        <v>10</v>
      </c>
      <c r="G9" s="81" t="n">
        <v>3219.29</v>
      </c>
      <c r="H9" s="81" t="n">
        <v>25</v>
      </c>
      <c r="I9" s="81" t="n">
        <v>5902.4299999999994</v>
      </c>
      <c r="J9" s="81" t="n">
        <v>31</v>
      </c>
      <c r="K9" s="81" t="n">
        <v>15487.65</v>
      </c>
    </row>
    <row r="10">
      <c r="A10" s="80" t="s">
        <v>19</v>
      </c>
      <c r="B10" s="81" t="n">
        <v>12</v>
      </c>
      <c r="C10" s="82" t="n">
        <v>33</v>
      </c>
      <c r="D10" s="81" t="n">
        <v>8665.01</v>
      </c>
      <c r="E10" s="83" t="n">
        <v>0.48780626082871498</v>
      </c>
      <c r="F10" s="81" t="n">
        <v>7</v>
      </c>
      <c r="G10" s="81" t="n">
        <v>1743.36</v>
      </c>
      <c r="H10" s="81" t="n">
        <v>9</v>
      </c>
      <c r="I10" s="81" t="n">
        <v>2062.91</v>
      </c>
      <c r="J10" s="81" t="n">
        <v>17</v>
      </c>
      <c r="K10" s="81" t="n">
        <v>4858.74</v>
      </c>
    </row>
    <row r="11">
      <c r="A11" s="80" t="s">
        <v>20</v>
      </c>
      <c r="B11" s="81" t="n">
        <v>15</v>
      </c>
      <c r="C11" s="82" t="n">
        <v>59</v>
      </c>
      <c r="D11" s="81" t="n">
        <v>13403.46</v>
      </c>
      <c r="E11" s="83" t="n">
        <v>0.66623952861304869</v>
      </c>
      <c r="F11" s="81" t="n">
        <v>11</v>
      </c>
      <c r="G11" s="81" t="n">
        <v>2830.7699999999995</v>
      </c>
      <c r="H11" s="81" t="n">
        <v>25</v>
      </c>
      <c r="I11" s="81" t="n">
        <v>4799.84</v>
      </c>
      <c r="J11" s="81" t="n">
        <v>23</v>
      </c>
      <c r="K11" s="81" t="n">
        <v>5772.8499999999995</v>
      </c>
    </row>
    <row r="12">
      <c r="A12" s="80" t="s">
        <v>21</v>
      </c>
      <c r="B12" s="81" t="n">
        <v>10</v>
      </c>
      <c r="C12" s="82" t="n">
        <v>36</v>
      </c>
      <c r="D12" s="81" t="n">
        <v>10253.759999999997</v>
      </c>
      <c r="E12" s="83" t="n">
        <v>0.70470448380509987</v>
      </c>
      <c r="F12" s="81" t="n">
        <v>7</v>
      </c>
      <c r="G12" s="81" t="n">
        <v>2647.36</v>
      </c>
      <c r="H12" s="81" t="n">
        <v>12</v>
      </c>
      <c r="I12" s="81" t="n">
        <v>2017.9799999999998</v>
      </c>
      <c r="J12" s="81" t="n">
        <v>17</v>
      </c>
      <c r="K12" s="81" t="n">
        <v>5588.42</v>
      </c>
    </row>
    <row r="13">
      <c r="A13" s="80" t="s">
        <v>22</v>
      </c>
      <c r="B13" s="81" t="n">
        <v>12</v>
      </c>
      <c r="C13" s="82" t="n">
        <v>41</v>
      </c>
      <c r="D13" s="81" t="n">
        <v>8976.2499999999982</v>
      </c>
      <c r="E13" s="83" t="n">
        <v>0.55813911626524515</v>
      </c>
      <c r="F13" s="81" t="n">
        <v>7</v>
      </c>
      <c r="G13" s="81" t="n">
        <v>2523.6</v>
      </c>
      <c r="H13" s="81" t="n">
        <v>16</v>
      </c>
      <c r="I13" s="81" t="n">
        <v>2671.7599999999998</v>
      </c>
      <c r="J13" s="81" t="n">
        <v>18</v>
      </c>
      <c r="K13" s="81" t="n">
        <v>3780.8899999999994</v>
      </c>
    </row>
    <row r="14">
      <c r="A14" s="80" t="s">
        <v>23</v>
      </c>
      <c r="B14" s="81" t="n">
        <v>5</v>
      </c>
      <c r="C14" s="82" t="n">
        <v>19</v>
      </c>
      <c r="D14" s="81" t="n">
        <v>6194.3899999999994</v>
      </c>
      <c r="E14" s="83" t="n">
        <v>0.56832097881742882</v>
      </c>
      <c r="F14" s="81" t="n">
        <v>6</v>
      </c>
      <c r="G14" s="81" t="n">
        <v>2010.9299999999998</v>
      </c>
      <c r="H14" s="81" t="n">
        <v>9</v>
      </c>
      <c r="I14" s="81" t="n">
        <v>2404.5899999999997</v>
      </c>
      <c r="J14" s="81" t="n">
        <v>4</v>
      </c>
      <c r="K14" s="81" t="n">
        <v>1778.87</v>
      </c>
    </row>
    <row r="15">
      <c r="A15" s="80" t="s">
        <v>24</v>
      </c>
      <c r="B15" s="81" t="n">
        <v>16</v>
      </c>
      <c r="C15" s="82" t="n">
        <v>41</v>
      </c>
      <c r="D15" s="81" t="n">
        <v>18431.019999999997</v>
      </c>
      <c r="E15" s="83" t="n">
        <v>0.62112026523292252</v>
      </c>
      <c r="F15" s="81" t="n">
        <v>10</v>
      </c>
      <c r="G15" s="81" t="n">
        <v>4997.8300000000008</v>
      </c>
      <c r="H15" s="81" t="n">
        <v>14</v>
      </c>
      <c r="I15" s="81" t="n">
        <v>3222.14</v>
      </c>
      <c r="J15" s="81" t="n">
        <v>17</v>
      </c>
      <c r="K15" s="81" t="n">
        <v>10211.049999999999</v>
      </c>
    </row>
    <row r="16">
      <c r="A16" s="80" t="s">
        <v>25</v>
      </c>
      <c r="B16" s="81" t="n">
        <v>62</v>
      </c>
      <c r="C16" s="82" t="n">
        <v>200</v>
      </c>
      <c r="D16" s="81" t="n">
        <v>111507.53999999998</v>
      </c>
      <c r="E16" s="83" t="n">
        <v>0.35047152046713681</v>
      </c>
      <c r="F16" s="81" t="n">
        <v>28</v>
      </c>
      <c r="G16" s="81" t="n">
        <v>11014.75</v>
      </c>
      <c r="H16" s="81" t="n">
        <v>87</v>
      </c>
      <c r="I16" s="81" t="n">
        <v>29247.95</v>
      </c>
      <c r="J16" s="81" t="n">
        <v>85</v>
      </c>
      <c r="K16" s="81" t="n">
        <v>71244.839999999982</v>
      </c>
    </row>
    <row r="17">
      <c r="A17" s="80" t="s">
        <v>26</v>
      </c>
      <c r="B17" s="81" t="n">
        <v>34</v>
      </c>
      <c r="C17" s="82" t="n">
        <v>105</v>
      </c>
      <c r="D17" s="81" t="n">
        <v>43541.82</v>
      </c>
      <c r="E17" s="83" t="n">
        <v>0.18722588691232428</v>
      </c>
      <c r="F17" s="81" t="n">
        <v>22</v>
      </c>
      <c r="G17" s="81" t="n">
        <v>15237</v>
      </c>
      <c r="H17" s="81" t="n">
        <v>44</v>
      </c>
      <c r="I17" s="81" t="n">
        <v>13208.81</v>
      </c>
      <c r="J17" s="81" t="n">
        <v>39</v>
      </c>
      <c r="K17" s="81" t="n">
        <v>15096.01</v>
      </c>
    </row>
    <row r="18">
      <c r="A18" s="80" t="s">
        <v>27</v>
      </c>
      <c r="B18" s="81" t="n">
        <v>31</v>
      </c>
      <c r="C18" s="82" t="n">
        <v>87</v>
      </c>
      <c r="D18" s="81" t="n">
        <v>35979.35</v>
      </c>
      <c r="E18" s="83" t="n">
        <v>0.4436070927529111</v>
      </c>
      <c r="F18" s="81" t="n">
        <v>6</v>
      </c>
      <c r="G18" s="81" t="n">
        <v>2037.7399999999998</v>
      </c>
      <c r="H18" s="81" t="n">
        <v>31</v>
      </c>
      <c r="I18" s="81" t="n">
        <v>9497.5499999999975</v>
      </c>
      <c r="J18" s="81" t="n">
        <v>50</v>
      </c>
      <c r="K18" s="81" t="n">
        <v>24444.059999999998</v>
      </c>
    </row>
    <row r="19">
      <c r="A19" s="80" t="s">
        <v>28</v>
      </c>
      <c r="B19" s="81" t="n">
        <v>22</v>
      </c>
      <c r="C19" s="82" t="n">
        <v>47</v>
      </c>
      <c r="D19" s="81" t="n">
        <v>38464.67</v>
      </c>
      <c r="E19" s="83" t="n">
        <v>0.10199437813850573</v>
      </c>
      <c r="F19" s="81" t="n">
        <v>13</v>
      </c>
      <c r="G19" s="81" t="n">
        <v>6216.2300000000005</v>
      </c>
      <c r="H19" s="81" t="n">
        <v>15</v>
      </c>
      <c r="I19" s="81" t="n">
        <v>6590</v>
      </c>
      <c r="J19" s="81" t="n">
        <v>17</v>
      </c>
      <c r="K19" s="81" t="n">
        <v>25658.44</v>
      </c>
    </row>
    <row r="20">
      <c r="A20" s="80" t="s">
        <v>29</v>
      </c>
      <c r="B20" s="81" t="n">
        <v>23</v>
      </c>
      <c r="C20" s="82" t="n">
        <v>67</v>
      </c>
      <c r="D20" s="81" t="n">
        <v>33963.419999999991</v>
      </c>
      <c r="E20" s="83" t="n">
        <v>0.1006001658627084</v>
      </c>
      <c r="F20" s="81" t="n">
        <v>14</v>
      </c>
      <c r="G20" s="81" t="n">
        <v>5404.1399999999985</v>
      </c>
      <c r="H20" s="81" t="n">
        <v>26</v>
      </c>
      <c r="I20" s="81" t="n">
        <v>10869.920000000002</v>
      </c>
      <c r="J20" s="81" t="n">
        <v>29</v>
      </c>
      <c r="K20" s="81" t="n">
        <v>17689.360000000004</v>
      </c>
    </row>
    <row r="21">
      <c r="A21" s="80" t="s">
        <v>30</v>
      </c>
      <c r="B21" s="81" t="n">
        <v>32</v>
      </c>
      <c r="C21" s="82" t="n">
        <v>86</v>
      </c>
      <c r="D21" s="81" t="n">
        <v>30419.879999999997</v>
      </c>
      <c r="E21" s="83" t="n">
        <v>0.77665482422846532</v>
      </c>
      <c r="F21" s="81" t="n">
        <v>13</v>
      </c>
      <c r="G21" s="81" t="n">
        <v>6166.96</v>
      </c>
      <c r="H21" s="81" t="n">
        <v>34</v>
      </c>
      <c r="I21" s="81" t="n">
        <v>6530.3099999999995</v>
      </c>
      <c r="J21" s="81" t="n">
        <v>39</v>
      </c>
      <c r="K21" s="81" t="n">
        <v>17722.61</v>
      </c>
    </row>
    <row r="22">
      <c r="A22" s="80" t="s">
        <v>31</v>
      </c>
      <c r="B22" s="81" t="n">
        <v>29</v>
      </c>
      <c r="C22" s="82" t="n">
        <v>76</v>
      </c>
      <c r="D22" s="81" t="n">
        <v>20764.009999999998</v>
      </c>
      <c r="E22" s="83" t="n">
        <v>0.23940848094535899</v>
      </c>
      <c r="F22" s="81" t="n">
        <v>17</v>
      </c>
      <c r="G22" s="81" t="n">
        <v>5307.0599999999995</v>
      </c>
      <c r="H22" s="81" t="n">
        <v>27</v>
      </c>
      <c r="I22" s="81" t="n">
        <v>6372.2299999999987</v>
      </c>
      <c r="J22" s="81" t="n">
        <v>32</v>
      </c>
      <c r="K22" s="81" t="n">
        <v>9084.7200000000012</v>
      </c>
    </row>
    <row r="23">
      <c r="A23" s="80" t="s">
        <v>32</v>
      </c>
      <c r="B23" s="81" t="n">
        <v>16</v>
      </c>
      <c r="C23" s="82" t="n">
        <v>43</v>
      </c>
      <c r="D23" s="81" t="n">
        <v>11887.300000000003</v>
      </c>
      <c r="E23" s="83" t="n">
        <v>0.10430779131058142</v>
      </c>
      <c r="F23" s="81" t="n">
        <v>15</v>
      </c>
      <c r="G23" s="81" t="n">
        <v>5325.07</v>
      </c>
      <c r="H23" s="81" t="n">
        <v>16</v>
      </c>
      <c r="I23" s="81" t="n">
        <v>3699.3</v>
      </c>
      <c r="J23" s="81" t="n">
        <v>12</v>
      </c>
      <c r="K23" s="81" t="n">
        <v>2862.93</v>
      </c>
    </row>
    <row r="24">
      <c r="A24" s="80" t="s">
        <v>33</v>
      </c>
      <c r="B24" s="81" t="n">
        <v>16</v>
      </c>
      <c r="C24" s="82" t="n">
        <v>58</v>
      </c>
      <c r="D24" s="81" t="n">
        <v>20736.04</v>
      </c>
      <c r="E24" s="83" t="n">
        <v>0.32669612442554136</v>
      </c>
      <c r="F24" s="81" t="n">
        <v>13</v>
      </c>
      <c r="G24" s="81" t="n">
        <v>4457.5200000000004</v>
      </c>
      <c r="H24" s="81" t="n">
        <v>26</v>
      </c>
      <c r="I24" s="81" t="n">
        <v>5496.9400000000005</v>
      </c>
      <c r="J24" s="81" t="n">
        <v>19</v>
      </c>
      <c r="K24" s="81" t="n">
        <v>10781.580000000002</v>
      </c>
    </row>
    <row r="25">
      <c r="A25" s="80" t="s">
        <v>34</v>
      </c>
      <c r="B25" s="81" t="n">
        <v>27</v>
      </c>
      <c r="C25" s="82" t="n">
        <v>71</v>
      </c>
      <c r="D25" s="81" t="n">
        <v>39281.719999999994</v>
      </c>
      <c r="E25" s="83" t="n">
        <v>0.15747410384246902</v>
      </c>
      <c r="F25" s="81" t="n">
        <v>17</v>
      </c>
      <c r="G25" s="81" t="n">
        <v>10369.060000000001</v>
      </c>
      <c r="H25" s="81" t="n">
        <v>24</v>
      </c>
      <c r="I25" s="81" t="n">
        <v>5408.3</v>
      </c>
      <c r="J25" s="81" t="n">
        <v>30</v>
      </c>
      <c r="K25" s="81" t="n">
        <v>23504.359999999993</v>
      </c>
    </row>
    <row r="26">
      <c r="A26" s="80" t="s">
        <v>35</v>
      </c>
      <c r="B26" s="81" t="n">
        <v>20</v>
      </c>
      <c r="C26" s="82" t="n">
        <v>59</v>
      </c>
      <c r="D26" s="81" t="n">
        <v>33838.569999999992</v>
      </c>
      <c r="E26" s="83" t="n">
        <v>0.59257031199863608</v>
      </c>
      <c r="F26" s="81" t="n">
        <v>11</v>
      </c>
      <c r="G26" s="81" t="n">
        <v>4145.2899999999991</v>
      </c>
      <c r="H26" s="81" t="n">
        <v>24</v>
      </c>
      <c r="I26" s="81" t="n">
        <v>8426.4299999999985</v>
      </c>
      <c r="J26" s="81" t="n">
        <v>24</v>
      </c>
      <c r="K26" s="81" t="n">
        <v>21266.85</v>
      </c>
    </row>
    <row r="27">
      <c r="A27" s="80" t="s">
        <v>36</v>
      </c>
      <c r="B27" s="81" t="n">
        <v>56</v>
      </c>
      <c r="C27" s="82" t="n">
        <v>153</v>
      </c>
      <c r="D27" s="81" t="n">
        <v>99329.200000000041</v>
      </c>
      <c r="E27" s="83" t="n">
        <v>0.22349611147031884</v>
      </c>
      <c r="F27" s="81" t="n">
        <v>16</v>
      </c>
      <c r="G27" s="81" t="n">
        <v>5502.03</v>
      </c>
      <c r="H27" s="81" t="n">
        <v>56</v>
      </c>
      <c r="I27" s="81" t="n">
        <v>30106.129999999997</v>
      </c>
      <c r="J27" s="81" t="n">
        <v>81</v>
      </c>
      <c r="K27" s="81" t="n">
        <v>63721.04</v>
      </c>
    </row>
    <row r="28">
      <c r="A28" s="80" t="s">
        <v>37</v>
      </c>
      <c r="B28" s="81" t="n">
        <v>75</v>
      </c>
      <c r="C28" s="82" t="n">
        <v>211</v>
      </c>
      <c r="D28" s="81" t="n">
        <v>146588.69999999987</v>
      </c>
      <c r="E28" s="83" t="n">
        <v>0.14329369162480748</v>
      </c>
      <c r="F28" s="81" t="n">
        <v>25</v>
      </c>
      <c r="G28" s="81" t="n">
        <v>11718.13</v>
      </c>
      <c r="H28" s="81" t="n">
        <v>86</v>
      </c>
      <c r="I28" s="81" t="n">
        <v>37618.819999999985</v>
      </c>
      <c r="J28" s="81" t="n">
        <v>101</v>
      </c>
      <c r="K28" s="81" t="n">
        <v>97251.750000000015</v>
      </c>
    </row>
    <row r="29">
      <c r="A29" s="85" t="s">
        <v>38</v>
      </c>
      <c r="B29" s="86" t="n">
        <v>31</v>
      </c>
      <c r="C29" s="82" t="n">
        <v>100</v>
      </c>
      <c r="D29" s="81" t="n">
        <v>51327.97</v>
      </c>
      <c r="E29" s="83" t="n">
        <v>0.16008954247188656</v>
      </c>
      <c r="F29" s="86" t="n">
        <v>21</v>
      </c>
      <c r="G29" s="86" t="n">
        <v>10262.58</v>
      </c>
      <c r="H29" s="86" t="n">
        <v>35</v>
      </c>
      <c r="I29" s="86" t="n">
        <v>15829.369999999999</v>
      </c>
      <c r="J29" s="86" t="n">
        <v>44</v>
      </c>
      <c r="K29" s="86" t="n">
        <v>25236.02</v>
      </c>
    </row>
    <row r="30">
      <c r="A30" s="87" t="s">
        <v>78</v>
      </c>
      <c r="B30" s="88"/>
      <c r="C30" s="88"/>
      <c r="D30" s="88"/>
      <c r="E30" s="88"/>
      <c r="F30" s="88"/>
      <c r="G30" s="88"/>
      <c r="H30" s="88"/>
      <c r="I30" s="88"/>
      <c r="J30" s="88"/>
      <c r="K30" s="88"/>
    </row>
    <row r="31">
      <c r="A31" s="89" t="s">
        <v>97</v>
      </c>
      <c r="B31" s="89"/>
      <c r="C31" s="89"/>
      <c r="D31" s="89"/>
      <c r="E31" s="89"/>
      <c r="F31" s="89"/>
      <c r="G31" s="89"/>
      <c r="H31" s="89"/>
      <c r="I31" s="89"/>
      <c r="J31" s="89"/>
      <c r="K31" s="89"/>
    </row>
  </sheetData>
  <mergeCells count="12">
    <mergeCell ref="A30:K30"/>
    <mergeCell ref="A31:K31"/>
    <mergeCell ref="A2:I2"/>
    <mergeCell ref="J2:K2"/>
    <mergeCell ref="A3:A5"/>
    <mergeCell ref="B3:B5"/>
    <mergeCell ref="C3:E3"/>
    <mergeCell ref="F3:K3"/>
    <mergeCell ref="C4:C5"/>
    <mergeCell ref="F4:G4"/>
    <mergeCell ref="H4:I4"/>
    <mergeCell ref="J4:K4"/>
  </mergeCells>
  <pageMargins left="0.7" right="0.7" top="0.78740157499999996" bottom="0.78740157499999996"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24" hidden="0" customWidth="1"/>
    <col min="2" max="2" width="11.88671875" hidden="0" customWidth="1"/>
    <col min="3" max="3" width="11.88671875" hidden="0" customWidth="1"/>
    <col min="4" max="4" width="11.88671875" hidden="0" customWidth="1"/>
    <col min="5" max="5" width="11.88671875" hidden="0" customWidth="1"/>
    <col min="6" max="6" width="11.88671875" hidden="0" customWidth="1"/>
    <col min="7" max="7" width="11.88671875" hidden="0" customWidth="1"/>
    <col min="8" max="8" width="11.88671875" hidden="0" customWidth="1"/>
    <col min="9" max="9" width="11.88671875" hidden="0" customWidth="1"/>
    <col min="10" max="10" width="11.88671875" hidden="0" customWidth="1"/>
    <col min="11" max="11" width="11.88671875" hidden="0" customWidth="1"/>
  </cols>
  <sheetData>
    <row r="1" ht="12.75" customHeight="1">
      <c r="A1" s="6" t="s">
        <v>41</v>
      </c>
      <c r="B1" s="6"/>
      <c r="C1" s="6"/>
      <c r="D1" s="6"/>
      <c r="E1" s="6"/>
      <c r="F1" s="6"/>
      <c r="G1" s="6"/>
      <c r="H1" s="6"/>
      <c r="I1" s="6"/>
      <c r="J1" s="6"/>
      <c r="K1" s="6"/>
    </row>
    <row r="2" ht="12.75" customHeight="1">
      <c r="A2" s="17" t="s">
        <v>43</v>
      </c>
      <c r="B2" s="18"/>
      <c r="C2" s="18"/>
      <c r="D2" s="18"/>
      <c r="E2" s="18"/>
      <c r="F2" s="18"/>
      <c r="G2" s="18"/>
      <c r="H2" s="18"/>
      <c r="I2" s="18"/>
      <c r="J2" s="19" t="s">
        <v>1</v>
      </c>
      <c r="K2" s="19"/>
    </row>
    <row r="3" ht="12.75" customHeight="1">
      <c r="A3" s="20" t="s">
        <v>2</v>
      </c>
      <c r="B3" s="10" t="s">
        <v>53</v>
      </c>
      <c r="C3" s="26" t="s">
        <v>3</v>
      </c>
      <c r="D3" s="27"/>
      <c r="E3" s="28"/>
      <c r="F3" s="26" t="s">
        <v>4</v>
      </c>
      <c r="G3" s="27"/>
      <c r="H3" s="27"/>
      <c r="I3" s="27"/>
      <c r="J3" s="27"/>
      <c r="K3" s="27"/>
    </row>
    <row r="4" ht="27" customHeight="1">
      <c r="A4" s="21"/>
      <c r="B4" s="23"/>
      <c r="C4" s="10" t="s">
        <v>5</v>
      </c>
      <c r="D4" s="10" t="s">
        <v>6</v>
      </c>
      <c r="E4" s="10" t="s">
        <v>7</v>
      </c>
      <c r="F4" s="30" t="s">
        <v>8</v>
      </c>
      <c r="G4" s="31"/>
      <c r="H4" s="11" t="s">
        <v>9</v>
      </c>
      <c r="I4" s="11"/>
      <c r="J4" s="32" t="s">
        <v>10</v>
      </c>
      <c r="K4" s="33"/>
    </row>
    <row r="5" ht="12.75" customHeight="1">
      <c r="A5" s="22"/>
      <c r="B5" s="25"/>
      <c r="C5" s="29"/>
      <c r="D5" s="11" t="s">
        <v>11</v>
      </c>
      <c r="E5" s="11" t="s">
        <v>12</v>
      </c>
      <c r="F5" s="11" t="s">
        <v>13</v>
      </c>
      <c r="G5" s="11" t="s">
        <v>11</v>
      </c>
      <c r="H5" s="11" t="s">
        <v>13</v>
      </c>
      <c r="I5" s="3" t="s">
        <v>11</v>
      </c>
      <c r="J5" s="11" t="s">
        <v>13</v>
      </c>
      <c r="K5" s="4" t="s">
        <v>11</v>
      </c>
    </row>
    <row r="6" ht="12.75" customHeight="1">
      <c r="A6" s="14" t="s">
        <v>14</v>
      </c>
      <c r="B6" s="24" t="n">
        <f>SUM(B7:B29)</f>
        <v>481</v>
      </c>
      <c r="C6" s="24" t="n">
        <f t="shared" ref="C6:K6" si="0">SUM(C7:C29)</f>
        <v>795</v>
      </c>
      <c r="D6" s="24" t="n">
        <f t="shared" si="0"/>
        <v>646463</v>
      </c>
      <c r="E6" s="9" t="s">
        <v>42</v>
      </c>
      <c r="F6" s="24" t="n">
        <f t="shared" si="0"/>
        <v>258</v>
      </c>
      <c r="G6" s="24" t="n">
        <f t="shared" si="0"/>
        <v>138514</v>
      </c>
      <c r="H6" s="24" t="n">
        <f t="shared" si="0"/>
        <v>258</v>
      </c>
      <c r="I6" s="24" t="n">
        <f t="shared" si="0"/>
        <v>188129</v>
      </c>
      <c r="J6" s="24" t="n">
        <f t="shared" si="0"/>
        <v>279</v>
      </c>
      <c r="K6" s="24" t="n">
        <f t="shared" si="0"/>
        <v>319820</v>
      </c>
    </row>
    <row r="7" ht="12.75" customHeight="1">
      <c r="A7" s="34" t="s">
        <v>16</v>
      </c>
      <c r="B7" s="35" t="n">
        <v>5</v>
      </c>
      <c r="C7" s="36" t="n">
        <f t="shared" ref="C7:D22" si="1">SUM(F7,H7,J7)</f>
        <v>7</v>
      </c>
      <c r="D7" s="35" t="n">
        <f t="shared" si="1"/>
        <v>2868</v>
      </c>
      <c r="E7" s="5" t="n">
        <v>9.9941509344908988E-2</v>
      </c>
      <c r="F7" s="35" t="n">
        <v>1</v>
      </c>
      <c r="G7" s="35" t="n">
        <v>119</v>
      </c>
      <c r="H7" s="35" t="n">
        <v>2</v>
      </c>
      <c r="I7" s="35" t="n">
        <v>263</v>
      </c>
      <c r="J7" s="35" t="n">
        <v>4</v>
      </c>
      <c r="K7" s="35" t="n">
        <v>2486</v>
      </c>
    </row>
    <row r="8" ht="12.75" customHeight="1">
      <c r="A8" s="34" t="s">
        <v>17</v>
      </c>
      <c r="B8" s="35" t="n">
        <v>35</v>
      </c>
      <c r="C8" s="36" t="n">
        <f t="shared" si="1"/>
        <v>54</v>
      </c>
      <c r="D8" s="35" t="n">
        <f t="shared" si="1"/>
        <v>44437</v>
      </c>
      <c r="E8" s="5" t="n">
        <v>0.21694677264649434</v>
      </c>
      <c r="F8" s="35" t="n">
        <v>26</v>
      </c>
      <c r="G8" s="35" t="n">
        <v>20074</v>
      </c>
      <c r="H8" s="35" t="n">
        <v>15</v>
      </c>
      <c r="I8" s="35" t="n">
        <v>8616</v>
      </c>
      <c r="J8" s="35" t="n">
        <v>13</v>
      </c>
      <c r="K8" s="35" t="n">
        <v>15747</v>
      </c>
    </row>
    <row r="9" ht="12.75" customHeight="1">
      <c r="A9" s="34" t="s">
        <v>18</v>
      </c>
      <c r="B9" s="35" t="n">
        <v>15</v>
      </c>
      <c r="C9" s="36" t="n">
        <f t="shared" si="1"/>
        <v>26</v>
      </c>
      <c r="D9" s="35" t="n">
        <f t="shared" si="1"/>
        <v>17828</v>
      </c>
      <c r="E9" s="5" t="n">
        <v>0.24097213237809531</v>
      </c>
      <c r="F9" s="35" t="n">
        <v>14</v>
      </c>
      <c r="G9" s="35" t="n">
        <v>11169</v>
      </c>
      <c r="H9" s="35" t="n">
        <v>11</v>
      </c>
      <c r="I9" s="35" t="n">
        <v>5709</v>
      </c>
      <c r="J9" s="35" t="n">
        <v>1</v>
      </c>
      <c r="K9" s="35" t="n">
        <v>950</v>
      </c>
    </row>
    <row r="10" ht="12.75" customHeight="1">
      <c r="A10" s="34" t="s">
        <v>19</v>
      </c>
      <c r="B10" s="35" t="n">
        <v>8</v>
      </c>
      <c r="C10" s="36" t="n">
        <f t="shared" si="1"/>
        <v>15</v>
      </c>
      <c r="D10" s="35" t="n">
        <f t="shared" si="1"/>
        <v>7853</v>
      </c>
      <c r="E10" s="5" t="n">
        <v>0.44237189128337245</v>
      </c>
      <c r="F10" s="35" t="n">
        <v>8</v>
      </c>
      <c r="G10" s="35" t="n">
        <v>1398</v>
      </c>
      <c r="H10" s="35" t="n">
        <v>4</v>
      </c>
      <c r="I10" s="35" t="n">
        <v>2571</v>
      </c>
      <c r="J10" s="35" t="n">
        <v>3</v>
      </c>
      <c r="K10" s="35" t="n">
        <v>3884</v>
      </c>
    </row>
    <row r="11" ht="12.75" customHeight="1">
      <c r="A11" s="34" t="s">
        <v>20</v>
      </c>
      <c r="B11" s="35" t="n">
        <v>14</v>
      </c>
      <c r="C11" s="36" t="n">
        <f t="shared" si="1"/>
        <v>29</v>
      </c>
      <c r="D11" s="35" t="n">
        <f t="shared" si="1"/>
        <v>11056</v>
      </c>
      <c r="E11" s="5" t="n">
        <v>0.54964478471130307</v>
      </c>
      <c r="F11" s="35" t="n">
        <v>11</v>
      </c>
      <c r="G11" s="35" t="n">
        <v>3881</v>
      </c>
      <c r="H11" s="35" t="n">
        <v>10</v>
      </c>
      <c r="I11" s="35" t="n">
        <v>4162</v>
      </c>
      <c r="J11" s="35" t="n">
        <v>8</v>
      </c>
      <c r="K11" s="35" t="n">
        <v>3013</v>
      </c>
    </row>
    <row r="12" ht="12.75" customHeight="1">
      <c r="A12" s="34" t="s">
        <v>21</v>
      </c>
      <c r="B12" s="35" t="n">
        <v>8</v>
      </c>
      <c r="C12" s="36" t="n">
        <f t="shared" si="1"/>
        <v>19</v>
      </c>
      <c r="D12" s="35" t="n">
        <f t="shared" si="1"/>
        <v>8175</v>
      </c>
      <c r="E12" s="5" t="n">
        <v>0.5598598423578599</v>
      </c>
      <c r="F12" s="35" t="n">
        <v>6</v>
      </c>
      <c r="G12" s="35" t="n">
        <v>3490</v>
      </c>
      <c r="H12" s="35" t="n">
        <v>6</v>
      </c>
      <c r="I12" s="35" t="n">
        <v>1693</v>
      </c>
      <c r="J12" s="35" t="n">
        <v>7</v>
      </c>
      <c r="K12" s="35" t="n">
        <v>2992</v>
      </c>
    </row>
    <row r="13" ht="12.75" customHeight="1">
      <c r="A13" s="34" t="s">
        <v>22</v>
      </c>
      <c r="B13" s="35" t="n">
        <v>9</v>
      </c>
      <c r="C13" s="36" t="n">
        <f t="shared" si="1"/>
        <v>16</v>
      </c>
      <c r="D13" s="35" t="n">
        <f t="shared" si="1"/>
        <v>6807</v>
      </c>
      <c r="E13" s="5" t="n">
        <v>0.424056132328679</v>
      </c>
      <c r="F13" s="35" t="n">
        <v>6</v>
      </c>
      <c r="G13" s="35" t="n">
        <v>3366</v>
      </c>
      <c r="H13" s="35" t="n">
        <v>5</v>
      </c>
      <c r="I13" s="35" t="n">
        <v>2142</v>
      </c>
      <c r="J13" s="35" t="n">
        <v>5</v>
      </c>
      <c r="K13" s="35" t="n">
        <v>1299</v>
      </c>
    </row>
    <row r="14" ht="12.75" customHeight="1">
      <c r="A14" s="34" t="s">
        <v>23</v>
      </c>
      <c r="B14" s="35" t="n">
        <v>5</v>
      </c>
      <c r="C14" s="36" t="n">
        <f t="shared" si="1"/>
        <v>10</v>
      </c>
      <c r="D14" s="35" t="n">
        <f t="shared" si="1"/>
        <v>5172</v>
      </c>
      <c r="E14" s="5" t="n">
        <v>0.4745103072437174</v>
      </c>
      <c r="F14" s="35" t="n">
        <v>5</v>
      </c>
      <c r="G14" s="35" t="n">
        <v>1714</v>
      </c>
      <c r="H14" s="35" t="n">
        <v>3</v>
      </c>
      <c r="I14" s="35" t="n">
        <v>1957</v>
      </c>
      <c r="J14" s="35" t="n">
        <v>2</v>
      </c>
      <c r="K14" s="35" t="n">
        <v>1501</v>
      </c>
    </row>
    <row r="15" ht="12.75" customHeight="1">
      <c r="A15" s="34" t="s">
        <v>24</v>
      </c>
      <c r="B15" s="35" t="n">
        <v>12</v>
      </c>
      <c r="C15" s="36" t="n">
        <f t="shared" si="1"/>
        <v>19</v>
      </c>
      <c r="D15" s="35" t="n">
        <f t="shared" si="1"/>
        <v>12344</v>
      </c>
      <c r="E15" s="5" t="n">
        <v>0.41598724556630734</v>
      </c>
      <c r="F15" s="35" t="n">
        <v>12</v>
      </c>
      <c r="G15" s="35" t="n">
        <v>7185</v>
      </c>
      <c r="H15" s="35" t="n">
        <v>5</v>
      </c>
      <c r="I15" s="35" t="n">
        <v>3123</v>
      </c>
      <c r="J15" s="35" t="n">
        <v>2</v>
      </c>
      <c r="K15" s="35" t="n">
        <v>2036</v>
      </c>
    </row>
    <row r="16" ht="12.75" customHeight="1">
      <c r="A16" s="34" t="s">
        <v>25</v>
      </c>
      <c r="B16" s="35" t="n">
        <v>47</v>
      </c>
      <c r="C16" s="36" t="n">
        <f t="shared" si="1"/>
        <v>77</v>
      </c>
      <c r="D16" s="35" t="n">
        <f t="shared" si="1"/>
        <v>104037</v>
      </c>
      <c r="E16" s="5" t="n">
        <v>0.2794002686187893</v>
      </c>
      <c r="F16" s="35" t="n">
        <v>9</v>
      </c>
      <c r="G16" s="35" t="n">
        <v>11347</v>
      </c>
      <c r="H16" s="35" t="n">
        <v>27</v>
      </c>
      <c r="I16" s="35" t="n">
        <v>25815</v>
      </c>
      <c r="J16" s="35" t="n">
        <v>41</v>
      </c>
      <c r="K16" s="35" t="n">
        <v>66875</v>
      </c>
    </row>
    <row r="17" ht="12.75" customHeight="1">
      <c r="A17" s="34" t="s">
        <v>26</v>
      </c>
      <c r="B17" s="35" t="n">
        <v>24</v>
      </c>
      <c r="C17" s="36" t="n">
        <f t="shared" si="1"/>
        <v>37</v>
      </c>
      <c r="D17" s="35" t="n">
        <f t="shared" si="1"/>
        <v>16959</v>
      </c>
      <c r="E17" s="5" t="n">
        <v>7.1937557274579303E-2</v>
      </c>
      <c r="F17" s="35" t="n">
        <v>2</v>
      </c>
      <c r="G17" s="35" t="n">
        <v>1721</v>
      </c>
      <c r="H17" s="35" t="n">
        <v>13</v>
      </c>
      <c r="I17" s="35" t="n">
        <v>6705</v>
      </c>
      <c r="J17" s="35" t="n">
        <v>22</v>
      </c>
      <c r="K17" s="35" t="n">
        <v>8533</v>
      </c>
    </row>
    <row r="18" ht="12.75" customHeight="1">
      <c r="A18" s="34" t="s">
        <v>27</v>
      </c>
      <c r="B18" s="35" t="n">
        <v>27</v>
      </c>
      <c r="C18" s="36" t="n">
        <f t="shared" si="1"/>
        <v>40</v>
      </c>
      <c r="D18" s="35" t="n">
        <f t="shared" si="1"/>
        <v>49371</v>
      </c>
      <c r="E18" s="5" t="n">
        <v>0.60928506108973135</v>
      </c>
      <c r="F18" s="35" t="n">
        <v>6</v>
      </c>
      <c r="G18" s="35" t="n">
        <v>4339</v>
      </c>
      <c r="H18" s="35" t="n">
        <v>14</v>
      </c>
      <c r="I18" s="35" t="n">
        <v>8267</v>
      </c>
      <c r="J18" s="35" t="n">
        <v>20</v>
      </c>
      <c r="K18" s="35" t="n">
        <v>36765</v>
      </c>
    </row>
    <row r="19" ht="12.75" customHeight="1">
      <c r="A19" s="34" t="s">
        <v>28</v>
      </c>
      <c r="B19" s="35" t="n">
        <v>17</v>
      </c>
      <c r="C19" s="36" t="n">
        <f t="shared" si="1"/>
        <v>28</v>
      </c>
      <c r="D19" s="35" t="n">
        <f t="shared" si="1"/>
        <v>9616</v>
      </c>
      <c r="E19" s="5" t="n">
        <v>2.549676327094411E-2</v>
      </c>
      <c r="F19" s="35" t="n">
        <v>14</v>
      </c>
      <c r="G19" s="35" t="n">
        <v>4176</v>
      </c>
      <c r="H19" s="35" t="n">
        <v>6</v>
      </c>
      <c r="I19" s="35" t="n">
        <v>3937</v>
      </c>
      <c r="J19" s="35" t="n">
        <v>8</v>
      </c>
      <c r="K19" s="35" t="n">
        <v>1503</v>
      </c>
    </row>
    <row r="20" ht="12.75" customHeight="1">
      <c r="A20" s="34" t="s">
        <v>29</v>
      </c>
      <c r="B20" s="35" t="n">
        <v>21</v>
      </c>
      <c r="C20" s="36" t="n">
        <f t="shared" si="1"/>
        <v>34</v>
      </c>
      <c r="D20" s="35" t="n">
        <f t="shared" si="1"/>
        <v>18067</v>
      </c>
      <c r="E20" s="5" t="n">
        <v>5.3511642747435653E-2</v>
      </c>
      <c r="F20" s="35" t="n">
        <v>20</v>
      </c>
      <c r="G20" s="35" t="n">
        <v>7614</v>
      </c>
      <c r="H20" s="35" t="n">
        <v>12</v>
      </c>
      <c r="I20" s="35" t="n">
        <v>9156</v>
      </c>
      <c r="J20" s="35" t="n">
        <v>2</v>
      </c>
      <c r="K20" s="35" t="n">
        <v>1297</v>
      </c>
    </row>
    <row r="21" ht="12.75" customHeight="1">
      <c r="A21" s="34" t="s">
        <v>30</v>
      </c>
      <c r="B21" s="35" t="n">
        <v>22</v>
      </c>
      <c r="C21" s="36" t="n">
        <f t="shared" si="1"/>
        <v>36</v>
      </c>
      <c r="D21" s="35" t="n">
        <f t="shared" si="1"/>
        <v>14479</v>
      </c>
      <c r="E21" s="5" t="n">
        <v>0.38694078811708116</v>
      </c>
      <c r="F21" s="35" t="n">
        <v>20</v>
      </c>
      <c r="G21" s="35" t="n">
        <v>8643</v>
      </c>
      <c r="H21" s="35" t="n">
        <v>13</v>
      </c>
      <c r="I21" s="35" t="n">
        <v>4909</v>
      </c>
      <c r="J21" s="35" t="n">
        <v>3</v>
      </c>
      <c r="K21" s="35" t="n">
        <v>927</v>
      </c>
    </row>
    <row r="22" ht="12.75" customHeight="1">
      <c r="A22" s="34" t="s">
        <v>31</v>
      </c>
      <c r="B22" s="35" t="n">
        <v>21</v>
      </c>
      <c r="C22" s="36" t="n">
        <f t="shared" si="1"/>
        <v>37</v>
      </c>
      <c r="D22" s="35" t="n">
        <f t="shared" si="1"/>
        <v>16712</v>
      </c>
      <c r="E22" s="5" t="n">
        <v>0.19320996089165032</v>
      </c>
      <c r="F22" s="35" t="n">
        <v>17</v>
      </c>
      <c r="G22" s="35" t="n">
        <v>8883</v>
      </c>
      <c r="H22" s="35" t="n">
        <v>14</v>
      </c>
      <c r="I22" s="35" t="n">
        <v>6588</v>
      </c>
      <c r="J22" s="35" t="n">
        <v>6</v>
      </c>
      <c r="K22" s="35" t="n">
        <v>1241</v>
      </c>
    </row>
    <row r="23" ht="12.75" customHeight="1">
      <c r="A23" s="34" t="s">
        <v>32</v>
      </c>
      <c r="B23" s="35" t="n">
        <v>12</v>
      </c>
      <c r="C23" s="36" t="n">
        <f t="shared" ref="C23:D29" si="2">SUM(F23,H23,J23)</f>
        <v>21</v>
      </c>
      <c r="D23" s="35" t="n">
        <f t="shared" si="2"/>
        <v>8940</v>
      </c>
      <c r="E23" s="5" t="n">
        <v>7.8491037539610439E-2</v>
      </c>
      <c r="F23" s="35" t="n">
        <v>12</v>
      </c>
      <c r="G23" s="35" t="n">
        <v>4386</v>
      </c>
      <c r="H23" s="35" t="n">
        <v>5</v>
      </c>
      <c r="I23" s="35" t="n">
        <v>3605</v>
      </c>
      <c r="J23" s="35" t="n">
        <v>4</v>
      </c>
      <c r="K23" s="35" t="n">
        <v>949</v>
      </c>
    </row>
    <row r="24" ht="12.75" customHeight="1">
      <c r="A24" s="34" t="s">
        <v>33</v>
      </c>
      <c r="B24" s="35" t="n">
        <v>13</v>
      </c>
      <c r="C24" s="36" t="n">
        <f t="shared" si="2"/>
        <v>27</v>
      </c>
      <c r="D24" s="35" t="n">
        <f t="shared" si="2"/>
        <v>25703</v>
      </c>
      <c r="E24" s="5" t="n">
        <v>0.4049411836486741</v>
      </c>
      <c r="F24" s="35" t="n">
        <v>11</v>
      </c>
      <c r="G24" s="35" t="n">
        <v>2352</v>
      </c>
      <c r="H24" s="35" t="n">
        <v>8</v>
      </c>
      <c r="I24" s="35" t="n">
        <v>4967</v>
      </c>
      <c r="J24" s="35" t="n">
        <v>8</v>
      </c>
      <c r="K24" s="35" t="n">
        <v>18384</v>
      </c>
    </row>
    <row r="25" ht="12.75" customHeight="1">
      <c r="A25" s="34" t="s">
        <v>34</v>
      </c>
      <c r="B25" s="35" t="n">
        <v>23</v>
      </c>
      <c r="C25" s="36" t="n">
        <f t="shared" si="2"/>
        <v>40</v>
      </c>
      <c r="D25" s="35" t="n">
        <f t="shared" si="2"/>
        <v>21948</v>
      </c>
      <c r="E25" s="5" t="n">
        <v>8.7987682436666784E-2</v>
      </c>
      <c r="F25" s="35" t="n">
        <v>9</v>
      </c>
      <c r="G25" s="35" t="n">
        <v>2882</v>
      </c>
      <c r="H25" s="35" t="n">
        <v>10</v>
      </c>
      <c r="I25" s="35" t="n">
        <v>4410</v>
      </c>
      <c r="J25" s="35" t="n">
        <v>21</v>
      </c>
      <c r="K25" s="35" t="n">
        <v>14656</v>
      </c>
    </row>
    <row r="26" ht="12.75" customHeight="1">
      <c r="A26" s="34" t="s">
        <v>35</v>
      </c>
      <c r="B26" s="35" t="n">
        <v>18</v>
      </c>
      <c r="C26" s="36" t="n">
        <f t="shared" si="2"/>
        <v>35</v>
      </c>
      <c r="D26" s="35" t="n">
        <f t="shared" si="2"/>
        <v>31076</v>
      </c>
      <c r="E26" s="5" t="n">
        <v>0.54112260963209069</v>
      </c>
      <c r="F26" s="35" t="n">
        <v>9</v>
      </c>
      <c r="G26" s="35" t="n">
        <v>3386</v>
      </c>
      <c r="H26" s="35" t="n">
        <v>12</v>
      </c>
      <c r="I26" s="35" t="n">
        <v>8781</v>
      </c>
      <c r="J26" s="35" t="n">
        <v>14</v>
      </c>
      <c r="K26" s="35" t="n">
        <v>18909</v>
      </c>
    </row>
    <row r="27" ht="12.75" customHeight="1">
      <c r="A27" s="34" t="s">
        <v>36</v>
      </c>
      <c r="B27" s="35" t="n">
        <v>49</v>
      </c>
      <c r="C27" s="36" t="n">
        <f t="shared" si="2"/>
        <v>65</v>
      </c>
      <c r="D27" s="35" t="n">
        <f t="shared" si="2"/>
        <v>80503</v>
      </c>
      <c r="E27" s="5" t="n">
        <v>0.18125641426398387</v>
      </c>
      <c r="F27" s="35" t="n">
        <v>8</v>
      </c>
      <c r="G27" s="35" t="n">
        <v>4507</v>
      </c>
      <c r="H27" s="35" t="n">
        <v>24</v>
      </c>
      <c r="I27" s="35" t="n">
        <v>33392</v>
      </c>
      <c r="J27" s="35" t="n">
        <v>33</v>
      </c>
      <c r="K27" s="35" t="n">
        <v>42604</v>
      </c>
    </row>
    <row r="28" ht="12.75" customHeight="1">
      <c r="A28" s="34" t="s">
        <v>37</v>
      </c>
      <c r="B28" s="35" t="n">
        <v>49</v>
      </c>
      <c r="C28" s="36" t="n">
        <f t="shared" si="2"/>
        <v>76</v>
      </c>
      <c r="D28" s="35" t="n">
        <f t="shared" si="2"/>
        <v>97128</v>
      </c>
      <c r="E28" s="5" t="n">
        <v>9.3630392392410805E-2</v>
      </c>
      <c r="F28" s="35" t="n">
        <v>19</v>
      </c>
      <c r="G28" s="35" t="n">
        <v>14797</v>
      </c>
      <c r="H28" s="35" t="n">
        <v>22</v>
      </c>
      <c r="I28" s="35" t="n">
        <v>22724</v>
      </c>
      <c r="J28" s="35" t="n">
        <v>35</v>
      </c>
      <c r="K28" s="35" t="n">
        <v>59607</v>
      </c>
    </row>
    <row r="29" ht="12.75" customHeight="1">
      <c r="A29" s="1" t="s">
        <v>38</v>
      </c>
      <c r="B29" s="2" t="n">
        <v>27</v>
      </c>
      <c r="C29" s="7" t="n">
        <f t="shared" si="2"/>
        <v>47</v>
      </c>
      <c r="D29" s="2" t="n">
        <f t="shared" si="2"/>
        <v>35384</v>
      </c>
      <c r="E29" s="8" t="n">
        <v>0.1103400100226738</v>
      </c>
      <c r="F29" s="2" t="n">
        <v>13</v>
      </c>
      <c r="G29" s="2" t="n">
        <v>7085</v>
      </c>
      <c r="H29" s="2" t="n">
        <v>17</v>
      </c>
      <c r="I29" s="2" t="n">
        <v>14637</v>
      </c>
      <c r="J29" s="2" t="n">
        <v>17</v>
      </c>
      <c r="K29" s="2" t="n">
        <v>13662</v>
      </c>
    </row>
    <row r="30" ht="12.75" customHeight="1">
      <c r="A30" s="12" t="s">
        <v>39</v>
      </c>
      <c r="B30" s="13"/>
      <c r="C30" s="13"/>
      <c r="D30" s="13"/>
      <c r="E30" s="13"/>
      <c r="F30" s="13"/>
      <c r="G30" s="13"/>
      <c r="H30" s="13"/>
      <c r="I30" s="13"/>
      <c r="J30" s="13"/>
      <c r="K30" s="13"/>
    </row>
    <row r="31" ht="27" customHeight="1">
      <c r="A31" s="15" t="s">
        <v>44</v>
      </c>
      <c r="B31" s="15"/>
      <c r="C31" s="15"/>
      <c r="D31" s="15"/>
      <c r="E31" s="15"/>
      <c r="F31" s="15"/>
      <c r="G31" s="15"/>
      <c r="H31" s="15"/>
      <c r="I31" s="15"/>
      <c r="J31" s="15"/>
      <c r="K31" s="15"/>
    </row>
    <row r="32" ht="12.75" customHeight="1">
      <c r="A32" s="16"/>
      <c r="B32" s="16"/>
      <c r="C32" s="16"/>
      <c r="D32" s="16"/>
      <c r="E32" s="16"/>
      <c r="F32" s="16"/>
      <c r="G32" s="16"/>
      <c r="H32" s="16"/>
      <c r="I32" s="16"/>
      <c r="J32" s="16"/>
      <c r="K32" s="16"/>
    </row>
  </sheetData>
  <mergeCells count="13">
    <mergeCell ref="A32:K32"/>
    <mergeCell ref="A30:K30"/>
    <mergeCell ref="A31:K31"/>
    <mergeCell ref="A2:I2"/>
    <mergeCell ref="J2:K2"/>
    <mergeCell ref="A3:A5"/>
    <mergeCell ref="B3:B5"/>
    <mergeCell ref="C3:E3"/>
    <mergeCell ref="F3:K3"/>
    <mergeCell ref="C4:C5"/>
    <mergeCell ref="F4:G4"/>
    <mergeCell ref="H4:I4"/>
    <mergeCell ref="J4:K4"/>
  </mergeCells>
  <pageMargins left="0.7" right="0.7" top="0.78740157499999996" bottom="0.78740157499999996" header="0.3" footer="0.3"/>
  <pageSetup paperSize="9" orientation="portrait" horizontalDpi="300" verticalDpi="300"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zoomScaleNormal="100" workbookViewId="0"/>
  </sheetViews>
  <sheetFormatPr defaultRowHeight="15.0" baseColWidth="10"/>
  <cols>
    <col min="1" max="1" width="24" hidden="0" customWidth="1"/>
    <col min="2" max="2" width="11.88671875" hidden="0" customWidth="1"/>
    <col min="3" max="3" width="11.88671875" hidden="0" customWidth="1"/>
    <col min="4" max="4" width="11.88671875" hidden="0" customWidth="1"/>
    <col min="5" max="5" width="11.88671875" hidden="0" customWidth="1"/>
    <col min="6" max="6" width="11.88671875" hidden="0" customWidth="1"/>
    <col min="7" max="7" width="11.88671875" hidden="0" customWidth="1"/>
    <col min="8" max="8" width="11.88671875" hidden="0" customWidth="1"/>
    <col min="9" max="9" width="11.88671875" hidden="0" customWidth="1"/>
    <col min="10" max="10" width="11.88671875" hidden="0" customWidth="1"/>
    <col min="11" max="11" width="11.88671875" hidden="0" customWidth="1"/>
  </cols>
  <sheetData>
    <row r="1" ht="12.75" customHeight="1">
      <c r="A1" s="6" t="s">
        <v>41</v>
      </c>
      <c r="B1" s="6"/>
      <c r="C1" s="6"/>
      <c r="D1" s="6"/>
      <c r="E1" s="6"/>
      <c r="F1" s="6"/>
      <c r="G1" s="6"/>
      <c r="H1" s="6"/>
      <c r="I1" s="6"/>
      <c r="J1" s="6"/>
      <c r="K1" s="6"/>
    </row>
    <row r="2" ht="12.75" customHeight="1">
      <c r="A2" s="17" t="s">
        <v>43</v>
      </c>
      <c r="B2" s="18"/>
      <c r="C2" s="18"/>
      <c r="D2" s="18"/>
      <c r="E2" s="18"/>
      <c r="F2" s="18"/>
      <c r="G2" s="18"/>
      <c r="H2" s="18"/>
      <c r="I2" s="18"/>
      <c r="J2" s="19" t="s">
        <v>1</v>
      </c>
      <c r="K2" s="19"/>
    </row>
    <row r="3" ht="12.75" customHeight="1">
      <c r="A3" s="20" t="s">
        <v>2</v>
      </c>
      <c r="B3" s="10" t="s">
        <v>53</v>
      </c>
      <c r="C3" s="26" t="s">
        <v>3</v>
      </c>
      <c r="D3" s="27"/>
      <c r="E3" s="28"/>
      <c r="F3" s="26" t="s">
        <v>4</v>
      </c>
      <c r="G3" s="27"/>
      <c r="H3" s="27"/>
      <c r="I3" s="27"/>
      <c r="J3" s="27"/>
      <c r="K3" s="27"/>
    </row>
    <row r="4" ht="27" customHeight="1">
      <c r="A4" s="21"/>
      <c r="B4" s="23"/>
      <c r="C4" s="10" t="s">
        <v>5</v>
      </c>
      <c r="D4" s="10" t="s">
        <v>6</v>
      </c>
      <c r="E4" s="10" t="s">
        <v>7</v>
      </c>
      <c r="F4" s="30" t="s">
        <v>8</v>
      </c>
      <c r="G4" s="31"/>
      <c r="H4" s="11" t="s">
        <v>9</v>
      </c>
      <c r="I4" s="11"/>
      <c r="J4" s="32" t="s">
        <v>45</v>
      </c>
      <c r="K4" s="33"/>
    </row>
    <row r="5" ht="12.75" customHeight="1">
      <c r="A5" s="22"/>
      <c r="B5" s="25"/>
      <c r="C5" s="29"/>
      <c r="D5" s="11" t="s">
        <v>11</v>
      </c>
      <c r="E5" s="11" t="s">
        <v>12</v>
      </c>
      <c r="F5" s="11" t="s">
        <v>13</v>
      </c>
      <c r="G5" s="11" t="s">
        <v>11</v>
      </c>
      <c r="H5" s="11" t="s">
        <v>13</v>
      </c>
      <c r="I5" s="3" t="s">
        <v>11</v>
      </c>
      <c r="J5" s="11" t="s">
        <v>13</v>
      </c>
      <c r="K5" s="4" t="s">
        <v>11</v>
      </c>
    </row>
    <row r="6" ht="12.75" customHeight="1">
      <c r="A6" s="14" t="s">
        <v>14</v>
      </c>
      <c r="B6" s="24" t="n">
        <f>SUM(B7:B29)</f>
        <v>485</v>
      </c>
      <c r="C6" s="24" t="n">
        <f>F6+H6+J6</f>
        <v>810.17000000000007</v>
      </c>
      <c r="D6" s="24" t="n">
        <f>G6+I6+K6</f>
        <v>653974</v>
      </c>
      <c r="E6" s="9" t="s">
        <v>50</v>
      </c>
      <c r="F6" s="24" t="n">
        <f t="shared" ref="F6:K6" si="0">SUM(F7:F29)</f>
        <v>259.17</v>
      </c>
      <c r="G6" s="24" t="n">
        <f t="shared" si="0"/>
        <v>140675</v>
      </c>
      <c r="H6" s="24" t="n">
        <f t="shared" si="0"/>
        <v>260</v>
      </c>
      <c r="I6" s="24" t="n">
        <f t="shared" si="0"/>
        <v>190532</v>
      </c>
      <c r="J6" s="24" t="n">
        <f t="shared" si="0"/>
        <v>291</v>
      </c>
      <c r="K6" s="24" t="n">
        <f t="shared" si="0"/>
        <v>322767</v>
      </c>
    </row>
    <row r="7" ht="12.75" customHeight="1">
      <c r="A7" s="34" t="s">
        <v>46</v>
      </c>
      <c r="B7" s="35" t="n">
        <v>5</v>
      </c>
      <c r="C7" s="36" t="n">
        <f>F7+H7+J7</f>
        <v>7</v>
      </c>
      <c r="D7" s="35" t="n">
        <f>G7+I7+K7</f>
        <v>2868</v>
      </c>
      <c r="E7" s="37" t="n">
        <v>0.1</v>
      </c>
      <c r="F7" s="35" t="n">
        <v>1</v>
      </c>
      <c r="G7" s="35" t="n">
        <v>119</v>
      </c>
      <c r="H7" s="35" t="n">
        <v>2</v>
      </c>
      <c r="I7" s="35" t="n">
        <v>263</v>
      </c>
      <c r="J7" s="35" t="n">
        <v>4</v>
      </c>
      <c r="K7" s="35" t="n">
        <v>2486</v>
      </c>
    </row>
    <row r="8" ht="12.75" customHeight="1">
      <c r="A8" s="34" t="s">
        <v>47</v>
      </c>
      <c r="B8" s="35" t="n">
        <v>35</v>
      </c>
      <c r="C8" s="36" t="n">
        <f t="shared" ref="C8:C29" si="1">F8+H8+J8</f>
        <v>55</v>
      </c>
      <c r="D8" s="35" t="n">
        <f t="shared" ref="D8:D29" si="2">G8+I8+K8</f>
        <v>44437</v>
      </c>
      <c r="E8" s="37" t="n">
        <v>0.2</v>
      </c>
      <c r="F8" s="35" t="n">
        <v>26</v>
      </c>
      <c r="G8" s="35" t="n">
        <v>20074</v>
      </c>
      <c r="H8" s="35" t="n">
        <v>15</v>
      </c>
      <c r="I8" s="35" t="n">
        <v>8616</v>
      </c>
      <c r="J8" s="35" t="n">
        <v>14</v>
      </c>
      <c r="K8" s="35" t="n">
        <v>15747</v>
      </c>
    </row>
    <row r="9" ht="12.75" customHeight="1">
      <c r="A9" s="34" t="s">
        <v>18</v>
      </c>
      <c r="B9" s="35" t="n">
        <v>15</v>
      </c>
      <c r="C9" s="36" t="n">
        <f t="shared" si="1"/>
        <v>26</v>
      </c>
      <c r="D9" s="35" t="n">
        <f t="shared" si="2"/>
        <v>17828</v>
      </c>
      <c r="E9" s="37" t="n">
        <v>0.2</v>
      </c>
      <c r="F9" s="35" t="n">
        <v>14</v>
      </c>
      <c r="G9" s="35" t="n">
        <v>11169</v>
      </c>
      <c r="H9" s="35" t="n">
        <v>11</v>
      </c>
      <c r="I9" s="35" t="n">
        <v>5709</v>
      </c>
      <c r="J9" s="35" t="n">
        <v>1</v>
      </c>
      <c r="K9" s="35" t="n">
        <v>950</v>
      </c>
    </row>
    <row r="10" ht="12.75" customHeight="1">
      <c r="A10" s="34" t="s">
        <v>19</v>
      </c>
      <c r="B10" s="35" t="n">
        <v>8</v>
      </c>
      <c r="C10" s="36" t="n">
        <f t="shared" si="1"/>
        <v>15</v>
      </c>
      <c r="D10" s="35" t="n">
        <f t="shared" si="2"/>
        <v>7853</v>
      </c>
      <c r="E10" s="37" t="n">
        <v>0.4</v>
      </c>
      <c r="F10" s="35" t="n">
        <v>8</v>
      </c>
      <c r="G10" s="35" t="n">
        <v>1398</v>
      </c>
      <c r="H10" s="35" t="n">
        <v>4</v>
      </c>
      <c r="I10" s="35" t="n">
        <v>2571</v>
      </c>
      <c r="J10" s="35" t="n">
        <v>3</v>
      </c>
      <c r="K10" s="35" t="n">
        <v>3884</v>
      </c>
    </row>
    <row r="11" ht="12.75" customHeight="1">
      <c r="A11" s="34" t="s">
        <v>20</v>
      </c>
      <c r="B11" s="35" t="n">
        <v>14</v>
      </c>
      <c r="C11" s="36" t="n">
        <f t="shared" si="1"/>
        <v>29</v>
      </c>
      <c r="D11" s="35" t="n">
        <f t="shared" si="2"/>
        <v>11056</v>
      </c>
      <c r="E11" s="37" t="n">
        <v>0.5</v>
      </c>
      <c r="F11" s="35" t="n">
        <v>11</v>
      </c>
      <c r="G11" s="35" t="n">
        <v>3881</v>
      </c>
      <c r="H11" s="35" t="n">
        <v>10</v>
      </c>
      <c r="I11" s="35" t="n">
        <v>4162</v>
      </c>
      <c r="J11" s="35" t="n">
        <v>8</v>
      </c>
      <c r="K11" s="35" t="n">
        <v>3013</v>
      </c>
    </row>
    <row r="12" ht="12.75" customHeight="1">
      <c r="A12" s="34" t="s">
        <v>21</v>
      </c>
      <c r="B12" s="35" t="n">
        <v>8</v>
      </c>
      <c r="C12" s="36" t="n">
        <f t="shared" si="1"/>
        <v>22</v>
      </c>
      <c r="D12" s="35" t="n">
        <f t="shared" si="2"/>
        <v>8524</v>
      </c>
      <c r="E12" s="37" t="n">
        <v>0.6</v>
      </c>
      <c r="F12" s="35" t="n">
        <v>6</v>
      </c>
      <c r="G12" s="35" t="n">
        <v>3490</v>
      </c>
      <c r="H12" s="35" t="n">
        <v>6</v>
      </c>
      <c r="I12" s="35" t="n">
        <v>1693</v>
      </c>
      <c r="J12" s="35" t="n">
        <v>10</v>
      </c>
      <c r="K12" s="35" t="n">
        <v>3341</v>
      </c>
    </row>
    <row r="13" ht="12.75" customHeight="1">
      <c r="A13" s="34" t="s">
        <v>22</v>
      </c>
      <c r="B13" s="35" t="n">
        <v>9</v>
      </c>
      <c r="C13" s="36" t="n">
        <f t="shared" si="1"/>
        <v>16</v>
      </c>
      <c r="D13" s="35" t="n">
        <f t="shared" si="2"/>
        <v>6807</v>
      </c>
      <c r="E13" s="37" t="n">
        <v>0.4</v>
      </c>
      <c r="F13" s="35" t="n">
        <v>6</v>
      </c>
      <c r="G13" s="35" t="n">
        <v>3366</v>
      </c>
      <c r="H13" s="35" t="n">
        <v>5</v>
      </c>
      <c r="I13" s="35" t="n">
        <v>2142</v>
      </c>
      <c r="J13" s="35" t="n">
        <v>5</v>
      </c>
      <c r="K13" s="35" t="n">
        <v>1299</v>
      </c>
    </row>
    <row r="14" ht="12.75" customHeight="1">
      <c r="A14" s="34" t="s">
        <v>23</v>
      </c>
      <c r="B14" s="35" t="n">
        <v>7</v>
      </c>
      <c r="C14" s="36" t="n">
        <f t="shared" si="1"/>
        <v>10</v>
      </c>
      <c r="D14" s="35" t="n">
        <f t="shared" si="2"/>
        <v>5172</v>
      </c>
      <c r="E14" s="37" t="n">
        <v>0.5</v>
      </c>
      <c r="F14" s="35" t="n">
        <v>5</v>
      </c>
      <c r="G14" s="35" t="n">
        <v>1714</v>
      </c>
      <c r="H14" s="35" t="n">
        <v>3</v>
      </c>
      <c r="I14" s="35" t="n">
        <v>1957</v>
      </c>
      <c r="J14" s="35" t="n">
        <v>2</v>
      </c>
      <c r="K14" s="35" t="n">
        <v>1501</v>
      </c>
    </row>
    <row r="15" ht="12.75" customHeight="1">
      <c r="A15" s="34" t="s">
        <v>24</v>
      </c>
      <c r="B15" s="35" t="n">
        <v>13</v>
      </c>
      <c r="C15" s="36" t="n">
        <f t="shared" si="1"/>
        <v>19</v>
      </c>
      <c r="D15" s="35" t="n">
        <f t="shared" si="2"/>
        <v>11932</v>
      </c>
      <c r="E15" s="37" t="n">
        <v>0.4</v>
      </c>
      <c r="F15" s="35" t="n">
        <v>12</v>
      </c>
      <c r="G15" s="35" t="n">
        <v>7189</v>
      </c>
      <c r="H15" s="35" t="n">
        <v>5</v>
      </c>
      <c r="I15" s="35" t="n">
        <v>3123</v>
      </c>
      <c r="J15" s="35" t="n">
        <v>2</v>
      </c>
      <c r="K15" s="35" t="n">
        <v>1620</v>
      </c>
    </row>
    <row r="16" ht="12.75" customHeight="1">
      <c r="A16" s="34" t="s">
        <v>48</v>
      </c>
      <c r="B16" s="35" t="n">
        <v>48</v>
      </c>
      <c r="C16" s="36" t="n">
        <f t="shared" si="1"/>
        <v>83</v>
      </c>
      <c r="D16" s="35" t="n">
        <f t="shared" si="2"/>
        <v>106624</v>
      </c>
      <c r="E16" s="37" t="n">
        <v>0.3</v>
      </c>
      <c r="F16" s="35" t="n">
        <v>10</v>
      </c>
      <c r="G16" s="35" t="n">
        <v>11404</v>
      </c>
      <c r="H16" s="35" t="n">
        <v>28</v>
      </c>
      <c r="I16" s="35" t="n">
        <v>27243</v>
      </c>
      <c r="J16" s="35" t="n">
        <v>45</v>
      </c>
      <c r="K16" s="35" t="n">
        <v>67977</v>
      </c>
    </row>
    <row r="17" ht="12.75" customHeight="1">
      <c r="A17" s="34" t="s">
        <v>26</v>
      </c>
      <c r="B17" s="35" t="n">
        <v>26</v>
      </c>
      <c r="C17" s="36" t="n">
        <f t="shared" si="1"/>
        <v>45</v>
      </c>
      <c r="D17" s="35" t="n">
        <f t="shared" si="2"/>
        <v>21355</v>
      </c>
      <c r="E17" s="37" t="n">
        <v>0.1</v>
      </c>
      <c r="F17" s="35" t="n">
        <v>3</v>
      </c>
      <c r="G17" s="35" t="n">
        <v>3265</v>
      </c>
      <c r="H17" s="35" t="n">
        <v>15</v>
      </c>
      <c r="I17" s="35" t="n">
        <v>7680</v>
      </c>
      <c r="J17" s="35" t="n">
        <v>27</v>
      </c>
      <c r="K17" s="35" t="n">
        <v>10410</v>
      </c>
    </row>
    <row r="18" ht="12.75" customHeight="1">
      <c r="A18" s="34" t="s">
        <v>27</v>
      </c>
      <c r="B18" s="35" t="n">
        <v>26</v>
      </c>
      <c r="C18" s="36" t="n">
        <f t="shared" si="1"/>
        <v>40</v>
      </c>
      <c r="D18" s="35" t="n">
        <f t="shared" si="2"/>
        <v>49371</v>
      </c>
      <c r="E18" s="37" t="n">
        <v>0.6</v>
      </c>
      <c r="F18" s="35" t="n">
        <v>6</v>
      </c>
      <c r="G18" s="35" t="n">
        <v>4339</v>
      </c>
      <c r="H18" s="35" t="n">
        <v>14</v>
      </c>
      <c r="I18" s="35" t="n">
        <v>8267</v>
      </c>
      <c r="J18" s="35" t="n">
        <v>20</v>
      </c>
      <c r="K18" s="35" t="n">
        <v>36765</v>
      </c>
    </row>
    <row r="19" ht="12.75" customHeight="1">
      <c r="A19" s="34" t="s">
        <v>28</v>
      </c>
      <c r="B19" s="35" t="n">
        <v>17</v>
      </c>
      <c r="C19" s="36" t="n">
        <f t="shared" si="1"/>
        <v>28</v>
      </c>
      <c r="D19" s="35" t="n">
        <f t="shared" si="2"/>
        <v>9616</v>
      </c>
      <c r="E19" s="37" t="n">
        <v>0</v>
      </c>
      <c r="F19" s="35" t="n">
        <v>14</v>
      </c>
      <c r="G19" s="35" t="n">
        <v>4176</v>
      </c>
      <c r="H19" s="35" t="n">
        <v>6</v>
      </c>
      <c r="I19" s="35" t="n">
        <v>3937</v>
      </c>
      <c r="J19" s="35" t="n">
        <v>8</v>
      </c>
      <c r="K19" s="35" t="n">
        <v>1503</v>
      </c>
    </row>
    <row r="20" ht="12.75" customHeight="1">
      <c r="A20" s="34" t="s">
        <v>29</v>
      </c>
      <c r="B20" s="35" t="n">
        <v>22</v>
      </c>
      <c r="C20" s="36" t="n">
        <f t="shared" si="1"/>
        <v>34</v>
      </c>
      <c r="D20" s="35" t="n">
        <f t="shared" si="2"/>
        <v>18067</v>
      </c>
      <c r="E20" s="37" t="n">
        <v>0.1</v>
      </c>
      <c r="F20" s="35" t="n">
        <v>20</v>
      </c>
      <c r="G20" s="35" t="n">
        <v>7614</v>
      </c>
      <c r="H20" s="35" t="n">
        <v>12</v>
      </c>
      <c r="I20" s="35" t="n">
        <v>9156</v>
      </c>
      <c r="J20" s="35" t="n">
        <v>2</v>
      </c>
      <c r="K20" s="35" t="n">
        <v>1297</v>
      </c>
    </row>
    <row r="21" ht="12.75" customHeight="1">
      <c r="A21" s="34" t="s">
        <v>30</v>
      </c>
      <c r="B21" s="35" t="n">
        <v>22</v>
      </c>
      <c r="C21" s="36" t="n">
        <f t="shared" si="1"/>
        <v>36.17</v>
      </c>
      <c r="D21" s="35" t="n">
        <f t="shared" si="2"/>
        <v>14479</v>
      </c>
      <c r="E21" s="37" t="n">
        <v>0.4</v>
      </c>
      <c r="F21" s="35" t="n">
        <v>20.170000000000002</v>
      </c>
      <c r="G21" s="35" t="n">
        <v>8643</v>
      </c>
      <c r="H21" s="35" t="n">
        <v>13</v>
      </c>
      <c r="I21" s="35" t="n">
        <v>4909</v>
      </c>
      <c r="J21" s="35" t="n">
        <v>3</v>
      </c>
      <c r="K21" s="35" t="n">
        <v>927</v>
      </c>
    </row>
    <row r="22" ht="12.75" customHeight="1">
      <c r="A22" s="34" t="s">
        <v>31</v>
      </c>
      <c r="B22" s="35" t="n">
        <v>21</v>
      </c>
      <c r="C22" s="36" t="n">
        <f t="shared" si="1"/>
        <v>37</v>
      </c>
      <c r="D22" s="35" t="n">
        <f t="shared" si="2"/>
        <v>16942</v>
      </c>
      <c r="E22" s="37" t="n">
        <v>0.2</v>
      </c>
      <c r="F22" s="35" t="n">
        <v>17</v>
      </c>
      <c r="G22" s="35" t="n">
        <v>9113</v>
      </c>
      <c r="H22" s="35" t="n">
        <v>14</v>
      </c>
      <c r="I22" s="35" t="n">
        <v>6588</v>
      </c>
      <c r="J22" s="35" t="n">
        <v>6</v>
      </c>
      <c r="K22" s="35" t="n">
        <v>1241</v>
      </c>
    </row>
    <row r="23" ht="12.75" customHeight="1">
      <c r="A23" s="34" t="s">
        <v>32</v>
      </c>
      <c r="B23" s="35" t="n">
        <v>12</v>
      </c>
      <c r="C23" s="36" t="n">
        <f t="shared" si="1"/>
        <v>21</v>
      </c>
      <c r="D23" s="35" t="n">
        <f t="shared" si="2"/>
        <v>9266</v>
      </c>
      <c r="E23" s="37" t="n">
        <v>0.1</v>
      </c>
      <c r="F23" s="35" t="n">
        <v>12</v>
      </c>
      <c r="G23" s="35" t="n">
        <v>4712</v>
      </c>
      <c r="H23" s="35" t="n">
        <v>5</v>
      </c>
      <c r="I23" s="35" t="n">
        <v>3605</v>
      </c>
      <c r="J23" s="35" t="n">
        <v>4</v>
      </c>
      <c r="K23" s="35" t="n">
        <v>949</v>
      </c>
    </row>
    <row r="24" ht="12.75" customHeight="1">
      <c r="A24" s="34" t="s">
        <v>33</v>
      </c>
      <c r="B24" s="35" t="n">
        <v>13</v>
      </c>
      <c r="C24" s="36" t="n">
        <f t="shared" si="1"/>
        <v>27</v>
      </c>
      <c r="D24" s="35" t="n">
        <f t="shared" si="2"/>
        <v>25703</v>
      </c>
      <c r="E24" s="37" t="n">
        <v>0.4</v>
      </c>
      <c r="F24" s="35" t="n">
        <v>11</v>
      </c>
      <c r="G24" s="35" t="n">
        <v>2352</v>
      </c>
      <c r="H24" s="35" t="n">
        <v>8</v>
      </c>
      <c r="I24" s="35" t="n">
        <v>4967</v>
      </c>
      <c r="J24" s="35" t="n">
        <v>8</v>
      </c>
      <c r="K24" s="35" t="n">
        <v>18384</v>
      </c>
    </row>
    <row r="25" ht="12.75" customHeight="1">
      <c r="A25" s="34" t="s">
        <v>34</v>
      </c>
      <c r="B25" s="35" t="n">
        <v>23</v>
      </c>
      <c r="C25" s="36" t="n">
        <f t="shared" si="1"/>
        <v>39</v>
      </c>
      <c r="D25" s="35" t="n">
        <f t="shared" si="2"/>
        <v>21948</v>
      </c>
      <c r="E25" s="37" t="n">
        <v>0.1</v>
      </c>
      <c r="F25" s="35" t="n">
        <v>9</v>
      </c>
      <c r="G25" s="35" t="n">
        <v>2882</v>
      </c>
      <c r="H25" s="35" t="n">
        <v>9</v>
      </c>
      <c r="I25" s="35" t="n">
        <v>4410</v>
      </c>
      <c r="J25" s="35" t="n">
        <v>21</v>
      </c>
      <c r="K25" s="35" t="n">
        <v>14656</v>
      </c>
    </row>
    <row r="26" ht="12.75" customHeight="1">
      <c r="A26" s="34" t="s">
        <v>35</v>
      </c>
      <c r="B26" s="35" t="n">
        <v>18</v>
      </c>
      <c r="C26" s="36" t="n">
        <f t="shared" si="1"/>
        <v>35</v>
      </c>
      <c r="D26" s="35" t="n">
        <f t="shared" si="2"/>
        <v>31076</v>
      </c>
      <c r="E26" s="37" t="n">
        <v>0.5</v>
      </c>
      <c r="F26" s="35" t="n">
        <v>9</v>
      </c>
      <c r="G26" s="35" t="n">
        <v>3386</v>
      </c>
      <c r="H26" s="35" t="n">
        <v>12</v>
      </c>
      <c r="I26" s="35" t="n">
        <v>8781</v>
      </c>
      <c r="J26" s="35" t="n">
        <v>14</v>
      </c>
      <c r="K26" s="35" t="n">
        <v>18909</v>
      </c>
    </row>
    <row r="27" ht="12.75" customHeight="1">
      <c r="A27" s="34" t="s">
        <v>36</v>
      </c>
      <c r="B27" s="35" t="n">
        <v>46</v>
      </c>
      <c r="C27" s="36" t="n">
        <f t="shared" si="1"/>
        <v>65</v>
      </c>
      <c r="D27" s="35" t="n">
        <f t="shared" si="2"/>
        <v>80598</v>
      </c>
      <c r="E27" s="37" t="n">
        <v>0.2</v>
      </c>
      <c r="F27" s="35" t="n">
        <v>8</v>
      </c>
      <c r="G27" s="35" t="n">
        <v>4507</v>
      </c>
      <c r="H27" s="35" t="n">
        <v>24</v>
      </c>
      <c r="I27" s="35" t="n">
        <v>33392</v>
      </c>
      <c r="J27" s="35" t="n">
        <v>33</v>
      </c>
      <c r="K27" s="35" t="n">
        <v>42699</v>
      </c>
    </row>
    <row r="28" ht="12.75" customHeight="1">
      <c r="A28" s="34" t="s">
        <v>37</v>
      </c>
      <c r="B28" s="35" t="n">
        <v>50</v>
      </c>
      <c r="C28" s="36" t="n">
        <f t="shared" si="1"/>
        <v>74</v>
      </c>
      <c r="D28" s="35" t="n">
        <f t="shared" si="2"/>
        <v>97068</v>
      </c>
      <c r="E28" s="37" t="n">
        <v>0.1</v>
      </c>
      <c r="F28" s="35" t="n">
        <v>18</v>
      </c>
      <c r="G28" s="35" t="n">
        <v>14797</v>
      </c>
      <c r="H28" s="35" t="n">
        <v>22</v>
      </c>
      <c r="I28" s="35" t="n">
        <v>22724</v>
      </c>
      <c r="J28" s="35" t="n">
        <v>34</v>
      </c>
      <c r="K28" s="35" t="n">
        <v>59547</v>
      </c>
    </row>
    <row r="29" ht="12.75" customHeight="1">
      <c r="A29" s="1" t="s">
        <v>38</v>
      </c>
      <c r="B29" s="2" t="n">
        <v>27</v>
      </c>
      <c r="C29" s="36" t="n">
        <f t="shared" si="1"/>
        <v>47</v>
      </c>
      <c r="D29" s="35" t="n">
        <f t="shared" si="2"/>
        <v>35384</v>
      </c>
      <c r="E29" s="38" t="n">
        <v>0.1</v>
      </c>
      <c r="F29" s="2" t="n">
        <v>13</v>
      </c>
      <c r="G29" s="2" t="n">
        <v>7085</v>
      </c>
      <c r="H29" s="2" t="n">
        <v>17</v>
      </c>
      <c r="I29" s="2" t="n">
        <v>14637</v>
      </c>
      <c r="J29" s="2" t="n">
        <v>17</v>
      </c>
      <c r="K29" s="2" t="n">
        <v>13662</v>
      </c>
    </row>
    <row r="30" ht="12.75" customHeight="1">
      <c r="A30" s="12" t="s">
        <v>39</v>
      </c>
      <c r="B30" s="13"/>
      <c r="C30" s="13"/>
      <c r="D30" s="13"/>
      <c r="E30" s="13"/>
      <c r="F30" s="13"/>
      <c r="G30" s="13"/>
      <c r="H30" s="13"/>
      <c r="I30" s="13"/>
      <c r="J30" s="13"/>
      <c r="K30" s="13"/>
    </row>
    <row r="31" ht="24.75" customHeight="1">
      <c r="A31" s="15" t="s">
        <v>70</v>
      </c>
      <c r="B31" s="15"/>
      <c r="C31" s="15"/>
      <c r="D31" s="15"/>
      <c r="E31" s="15"/>
      <c r="F31" s="15"/>
      <c r="G31" s="15"/>
      <c r="H31" s="15"/>
      <c r="I31" s="15"/>
      <c r="J31" s="15"/>
      <c r="K31" s="15"/>
    </row>
    <row r="32" ht="12.75" customHeight="1">
      <c r="A32" s="16"/>
      <c r="B32" s="16"/>
      <c r="C32" s="16"/>
      <c r="D32" s="16"/>
      <c r="E32" s="16"/>
      <c r="F32" s="16"/>
      <c r="G32" s="16"/>
      <c r="H32" s="16"/>
      <c r="I32" s="16"/>
      <c r="J32" s="16"/>
      <c r="K32" s="16"/>
    </row>
  </sheetData>
  <mergeCells count="13">
    <mergeCell ref="A30:K30"/>
    <mergeCell ref="A31:K31"/>
    <mergeCell ref="A32:K32"/>
    <mergeCell ref="A2:I2"/>
    <mergeCell ref="J2:K2"/>
    <mergeCell ref="A3:A5"/>
    <mergeCell ref="B3:B5"/>
    <mergeCell ref="C3:E3"/>
    <mergeCell ref="F3:K3"/>
    <mergeCell ref="C4:C5"/>
    <mergeCell ref="F4:G4"/>
    <mergeCell ref="H4:I4"/>
    <mergeCell ref="J4:K4"/>
  </mergeCells>
  <pageMargins left="0.7" right="0.7" top="0.78740157499999996" bottom="0.78740157499999996" header="0.3" footer="0.3"/>
  <pageSetup paperSize="9" orientation="portrait"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24" hidden="0" customWidth="1"/>
    <col min="2" max="2" width="11.88671875" hidden="0" customWidth="1"/>
    <col min="3" max="3" width="11.88671875" hidden="0" customWidth="1"/>
    <col min="4" max="4" width="11.88671875" hidden="0" customWidth="1"/>
    <col min="5" max="5" width="11.88671875" hidden="0" customWidth="1"/>
    <col min="6" max="6" width="11.88671875" hidden="0" customWidth="1"/>
    <col min="7" max="7" width="11.88671875" hidden="0" customWidth="1"/>
    <col min="8" max="8" width="11.88671875" hidden="0" customWidth="1"/>
    <col min="9" max="9" width="11.88671875" hidden="0" customWidth="1"/>
    <col min="10" max="10" width="11.88671875" hidden="0" customWidth="1"/>
    <col min="11" max="11" width="11.88671875" hidden="0" customWidth="1"/>
  </cols>
  <sheetData>
    <row r="1" ht="12.75" customHeight="1">
      <c r="A1" s="6" t="s">
        <v>41</v>
      </c>
      <c r="B1" s="6"/>
      <c r="C1" s="6"/>
      <c r="D1" s="6"/>
      <c r="E1" s="6"/>
      <c r="F1" s="6"/>
      <c r="G1" s="6"/>
      <c r="H1" s="6"/>
      <c r="I1" s="6"/>
      <c r="J1" s="6"/>
      <c r="K1" s="6"/>
    </row>
    <row r="2" ht="12.75" customHeight="1">
      <c r="A2" s="17" t="s">
        <v>69</v>
      </c>
      <c r="B2" s="18"/>
      <c r="C2" s="18"/>
      <c r="D2" s="18"/>
      <c r="E2" s="18"/>
      <c r="F2" s="18"/>
      <c r="G2" s="18"/>
      <c r="H2" s="18"/>
      <c r="I2" s="18"/>
      <c r="J2" s="19" t="s">
        <v>1</v>
      </c>
      <c r="K2" s="19"/>
    </row>
    <row r="3" ht="12.75" customHeight="1">
      <c r="A3" s="20" t="s">
        <v>2</v>
      </c>
      <c r="B3" s="10" t="s">
        <v>53</v>
      </c>
      <c r="C3" s="26" t="s">
        <v>3</v>
      </c>
      <c r="D3" s="27"/>
      <c r="E3" s="28"/>
      <c r="F3" s="26" t="s">
        <v>4</v>
      </c>
      <c r="G3" s="27"/>
      <c r="H3" s="27"/>
      <c r="I3" s="27"/>
      <c r="J3" s="27"/>
      <c r="K3" s="27"/>
    </row>
    <row r="4" ht="26.25" customHeight="1">
      <c r="A4" s="21"/>
      <c r="B4" s="23"/>
      <c r="C4" s="10" t="s">
        <v>5</v>
      </c>
      <c r="D4" s="10" t="s">
        <v>6</v>
      </c>
      <c r="E4" s="10" t="s">
        <v>7</v>
      </c>
      <c r="F4" s="30" t="s">
        <v>8</v>
      </c>
      <c r="G4" s="31"/>
      <c r="H4" s="11" t="s">
        <v>9</v>
      </c>
      <c r="I4" s="11"/>
      <c r="J4" s="32" t="s">
        <v>45</v>
      </c>
      <c r="K4" s="33"/>
    </row>
    <row r="5" ht="12.75" customHeight="1">
      <c r="A5" s="22"/>
      <c r="B5" s="25"/>
      <c r="C5" s="29"/>
      <c r="D5" s="11" t="s">
        <v>11</v>
      </c>
      <c r="E5" s="11" t="s">
        <v>12</v>
      </c>
      <c r="F5" s="11" t="s">
        <v>13</v>
      </c>
      <c r="G5" s="11" t="s">
        <v>11</v>
      </c>
      <c r="H5" s="11" t="s">
        <v>13</v>
      </c>
      <c r="I5" s="3" t="s">
        <v>11</v>
      </c>
      <c r="J5" s="11" t="s">
        <v>13</v>
      </c>
      <c r="K5" s="4" t="s">
        <v>11</v>
      </c>
    </row>
    <row r="6" ht="12.75" customHeight="1">
      <c r="A6" s="14" t="s">
        <v>14</v>
      </c>
      <c r="B6" s="24" t="n">
        <v>483</v>
      </c>
      <c r="C6" s="24" t="n">
        <v>828</v>
      </c>
      <c r="D6" s="24" t="n">
        <v>652314</v>
      </c>
      <c r="E6" s="9" t="s">
        <v>50</v>
      </c>
      <c r="F6" s="24" t="n">
        <v>263</v>
      </c>
      <c r="G6" s="24" t="n">
        <v>135441</v>
      </c>
      <c r="H6" s="24" t="n">
        <v>264</v>
      </c>
      <c r="I6" s="24" t="n">
        <v>192832</v>
      </c>
      <c r="J6" s="24" t="n">
        <v>301</v>
      </c>
      <c r="K6" s="24" t="n">
        <v>324041</v>
      </c>
    </row>
    <row r="7" ht="12.75" customHeight="1">
      <c r="A7" s="34" t="s">
        <v>16</v>
      </c>
      <c r="B7" s="35" t="n">
        <v>4</v>
      </c>
      <c r="C7" s="36" t="n">
        <v>7</v>
      </c>
      <c r="D7" s="35" t="n">
        <v>3597</v>
      </c>
      <c r="E7" s="5" t="n">
        <v>0.12538162312738788</v>
      </c>
      <c r="F7" s="35" t="n">
        <v>1</v>
      </c>
      <c r="G7" s="35" t="n">
        <v>100</v>
      </c>
      <c r="H7" s="35" t="n">
        <v>2</v>
      </c>
      <c r="I7" s="35" t="n">
        <v>401</v>
      </c>
      <c r="J7" s="35" t="n">
        <v>4</v>
      </c>
      <c r="K7" s="35" t="n">
        <v>3096</v>
      </c>
    </row>
    <row r="8" ht="12.75" customHeight="1">
      <c r="A8" s="34" t="s">
        <v>17</v>
      </c>
      <c r="B8" s="35" t="n">
        <v>35</v>
      </c>
      <c r="C8" s="36" t="n">
        <v>61</v>
      </c>
      <c r="D8" s="35" t="n">
        <v>53130</v>
      </c>
      <c r="E8" s="5" t="n">
        <v>0.27611493506354895</v>
      </c>
      <c r="F8" s="35" t="n">
        <v>26</v>
      </c>
      <c r="G8" s="35" t="n">
        <v>13308</v>
      </c>
      <c r="H8" s="35" t="n">
        <v>16</v>
      </c>
      <c r="I8" s="35" t="n">
        <v>10713</v>
      </c>
      <c r="J8" s="35" t="n">
        <v>19</v>
      </c>
      <c r="K8" s="35" t="n">
        <v>29109</v>
      </c>
    </row>
    <row r="9" ht="12.75" customHeight="1">
      <c r="A9" s="34" t="s">
        <v>18</v>
      </c>
      <c r="B9" s="35" t="n">
        <v>15</v>
      </c>
      <c r="C9" s="36" t="n">
        <v>28</v>
      </c>
      <c r="D9" s="35" t="n">
        <v>18343</v>
      </c>
      <c r="E9" s="5" t="n">
        <v>0.24795518580001003</v>
      </c>
      <c r="F9" s="35" t="n">
        <v>15</v>
      </c>
      <c r="G9" s="35" t="n">
        <v>11566</v>
      </c>
      <c r="H9" s="35" t="n">
        <v>11</v>
      </c>
      <c r="I9" s="35" t="n">
        <v>5729</v>
      </c>
      <c r="J9" s="35" t="n">
        <v>2</v>
      </c>
      <c r="K9" s="35" t="n">
        <v>1048</v>
      </c>
    </row>
    <row r="10" ht="12.75" customHeight="1">
      <c r="A10" s="34" t="s">
        <v>19</v>
      </c>
      <c r="B10" s="35" t="n">
        <v>8</v>
      </c>
      <c r="C10" s="36" t="n">
        <v>15</v>
      </c>
      <c r="D10" s="35" t="n">
        <v>7853</v>
      </c>
      <c r="E10" s="5" t="n">
        <v>0.44237526509141095</v>
      </c>
      <c r="F10" s="35" t="n">
        <v>8</v>
      </c>
      <c r="G10" s="35" t="n">
        <v>1398</v>
      </c>
      <c r="H10" s="35" t="n">
        <v>4</v>
      </c>
      <c r="I10" s="35" t="n">
        <v>2571</v>
      </c>
      <c r="J10" s="35" t="n">
        <v>3</v>
      </c>
      <c r="K10" s="35" t="n">
        <v>3884</v>
      </c>
    </row>
    <row r="11" ht="12.75" customHeight="1">
      <c r="A11" s="34" t="s">
        <v>20</v>
      </c>
      <c r="B11" s="35" t="n">
        <v>14</v>
      </c>
      <c r="C11" s="36" t="n">
        <v>29</v>
      </c>
      <c r="D11" s="35" t="n">
        <v>11056</v>
      </c>
      <c r="E11" s="5" t="n">
        <v>0.54960167355267342</v>
      </c>
      <c r="F11" s="35" t="n">
        <v>11</v>
      </c>
      <c r="G11" s="35" t="n">
        <v>3881</v>
      </c>
      <c r="H11" s="35" t="n">
        <v>10</v>
      </c>
      <c r="I11" s="35" t="n">
        <v>4162</v>
      </c>
      <c r="J11" s="35" t="n">
        <v>8</v>
      </c>
      <c r="K11" s="35" t="n">
        <v>3013</v>
      </c>
    </row>
    <row r="12" ht="12.75" customHeight="1">
      <c r="A12" s="34" t="s">
        <v>21</v>
      </c>
      <c r="B12" s="35" t="n">
        <v>8</v>
      </c>
      <c r="C12" s="36" t="n">
        <v>22</v>
      </c>
      <c r="D12" s="35" t="n">
        <v>8524</v>
      </c>
      <c r="E12" s="5" t="n">
        <v>0.58580758682995315</v>
      </c>
      <c r="F12" s="35" t="n">
        <v>6</v>
      </c>
      <c r="G12" s="35" t="n">
        <v>3490</v>
      </c>
      <c r="H12" s="35" t="n">
        <v>6</v>
      </c>
      <c r="I12" s="35" t="n">
        <v>1693</v>
      </c>
      <c r="J12" s="35" t="n">
        <v>10</v>
      </c>
      <c r="K12" s="35" t="n">
        <v>3341</v>
      </c>
    </row>
    <row r="13" ht="12.75" customHeight="1">
      <c r="A13" s="34" t="s">
        <v>22</v>
      </c>
      <c r="B13" s="35" t="n">
        <v>9</v>
      </c>
      <c r="C13" s="36" t="n">
        <v>16</v>
      </c>
      <c r="D13" s="35" t="n">
        <v>6807</v>
      </c>
      <c r="E13" s="5" t="n">
        <v>0.42325577632879569</v>
      </c>
      <c r="F13" s="35" t="n">
        <v>6</v>
      </c>
      <c r="G13" s="35" t="n">
        <v>3366</v>
      </c>
      <c r="H13" s="35" t="n">
        <v>5</v>
      </c>
      <c r="I13" s="35" t="n">
        <v>2142</v>
      </c>
      <c r="J13" s="35" t="n">
        <v>5</v>
      </c>
      <c r="K13" s="35" t="n">
        <v>1299</v>
      </c>
    </row>
    <row r="14" ht="12.75" customHeight="1">
      <c r="A14" s="34" t="s">
        <v>23</v>
      </c>
      <c r="B14" s="35" t="n">
        <v>5</v>
      </c>
      <c r="C14" s="36" t="n">
        <v>10</v>
      </c>
      <c r="D14" s="35" t="n">
        <v>5172</v>
      </c>
      <c r="E14" s="5" t="n">
        <v>0.47451904182881488</v>
      </c>
      <c r="F14" s="35" t="n">
        <v>5</v>
      </c>
      <c r="G14" s="35" t="n">
        <v>1714</v>
      </c>
      <c r="H14" s="35" t="n">
        <v>3</v>
      </c>
      <c r="I14" s="35" t="n">
        <v>1957</v>
      </c>
      <c r="J14" s="35" t="n">
        <v>2</v>
      </c>
      <c r="K14" s="35" t="n">
        <v>1501</v>
      </c>
    </row>
    <row r="15" ht="12.75" customHeight="1">
      <c r="A15" s="34" t="s">
        <v>24</v>
      </c>
      <c r="B15" s="35" t="n">
        <v>13</v>
      </c>
      <c r="C15" s="36" t="n">
        <v>18</v>
      </c>
      <c r="D15" s="35" t="n">
        <v>11832</v>
      </c>
      <c r="E15" s="5" t="n">
        <v>0.39874158134504906</v>
      </c>
      <c r="F15" s="35" t="n">
        <v>12</v>
      </c>
      <c r="G15" s="35" t="n">
        <v>7189</v>
      </c>
      <c r="H15" s="35" t="n">
        <v>5</v>
      </c>
      <c r="I15" s="35" t="n">
        <v>3123</v>
      </c>
      <c r="J15" s="35" t="n">
        <v>1</v>
      </c>
      <c r="K15" s="35" t="n">
        <v>1520</v>
      </c>
    </row>
    <row r="16" ht="12.75" customHeight="1">
      <c r="A16" s="34" t="s">
        <v>25</v>
      </c>
      <c r="B16" s="35" t="n">
        <v>48</v>
      </c>
      <c r="C16" s="36" t="n">
        <v>83</v>
      </c>
      <c r="D16" s="35" t="n">
        <v>90631</v>
      </c>
      <c r="E16" s="5" t="n">
        <v>0.28480391268498495</v>
      </c>
      <c r="F16" s="35" t="n">
        <v>10</v>
      </c>
      <c r="G16" s="35" t="n">
        <v>11404</v>
      </c>
      <c r="H16" s="35" t="n">
        <v>28</v>
      </c>
      <c r="I16" s="35" t="n">
        <v>27243</v>
      </c>
      <c r="J16" s="35" t="n">
        <v>45</v>
      </c>
      <c r="K16" s="35" t="n">
        <v>51984</v>
      </c>
    </row>
    <row r="17" ht="12.75" customHeight="1">
      <c r="A17" s="34" t="s">
        <v>26</v>
      </c>
      <c r="B17" s="35" t="n">
        <v>26</v>
      </c>
      <c r="C17" s="36" t="n">
        <v>45</v>
      </c>
      <c r="D17" s="35" t="n">
        <v>21460</v>
      </c>
      <c r="E17" s="5" t="n">
        <v>9.2275793644508219E-2</v>
      </c>
      <c r="F17" s="35" t="n">
        <v>3</v>
      </c>
      <c r="G17" s="35" t="n">
        <v>3265</v>
      </c>
      <c r="H17" s="35" t="n">
        <v>15</v>
      </c>
      <c r="I17" s="35" t="n">
        <v>7680</v>
      </c>
      <c r="J17" s="35" t="n">
        <v>27</v>
      </c>
      <c r="K17" s="35" t="n">
        <v>10515</v>
      </c>
    </row>
    <row r="18" ht="12.75" customHeight="1">
      <c r="A18" s="34" t="s">
        <v>27</v>
      </c>
      <c r="B18" s="35" t="n">
        <v>26</v>
      </c>
      <c r="C18" s="36" t="n">
        <v>41</v>
      </c>
      <c r="D18" s="35" t="n">
        <v>49581</v>
      </c>
      <c r="E18" s="5" t="n">
        <v>0.61186300388928938</v>
      </c>
      <c r="F18" s="35" t="n">
        <v>6</v>
      </c>
      <c r="G18" s="35" t="n">
        <v>4339</v>
      </c>
      <c r="H18" s="35" t="n">
        <v>14</v>
      </c>
      <c r="I18" s="35" t="n">
        <v>8267</v>
      </c>
      <c r="J18" s="35" t="n">
        <v>21</v>
      </c>
      <c r="K18" s="35" t="n">
        <v>36975</v>
      </c>
    </row>
    <row r="19" ht="12.75" customHeight="1">
      <c r="A19" s="34" t="s">
        <v>28</v>
      </c>
      <c r="B19" s="35" t="n">
        <v>17</v>
      </c>
      <c r="C19" s="36" t="n">
        <v>28</v>
      </c>
      <c r="D19" s="35" t="n">
        <v>9616</v>
      </c>
      <c r="E19" s="5" t="n">
        <v>2.5496660262440879E-2</v>
      </c>
      <c r="F19" s="35" t="n">
        <v>14</v>
      </c>
      <c r="G19" s="35" t="n">
        <v>4176</v>
      </c>
      <c r="H19" s="35" t="n">
        <v>6</v>
      </c>
      <c r="I19" s="35" t="n">
        <v>3937</v>
      </c>
      <c r="J19" s="35" t="n">
        <v>8</v>
      </c>
      <c r="K19" s="35" t="n">
        <v>1503</v>
      </c>
    </row>
    <row r="20" ht="12.75" customHeight="1">
      <c r="A20" s="34" t="s">
        <v>29</v>
      </c>
      <c r="B20" s="35" t="n">
        <v>21</v>
      </c>
      <c r="C20" s="36" t="n">
        <v>34</v>
      </c>
      <c r="D20" s="35" t="n">
        <v>18067</v>
      </c>
      <c r="E20" s="5" t="n">
        <v>5.3511438341332297E-2</v>
      </c>
      <c r="F20" s="35" t="n">
        <v>20</v>
      </c>
      <c r="G20" s="35" t="n">
        <v>7614</v>
      </c>
      <c r="H20" s="35" t="n">
        <v>12</v>
      </c>
      <c r="I20" s="35" t="n">
        <v>9156</v>
      </c>
      <c r="J20" s="35" t="n">
        <v>2</v>
      </c>
      <c r="K20" s="35" t="n">
        <v>1297</v>
      </c>
    </row>
    <row r="21" ht="12.75" customHeight="1">
      <c r="A21" s="34" t="s">
        <v>30</v>
      </c>
      <c r="B21" s="35" t="n">
        <v>23</v>
      </c>
      <c r="C21" s="36" t="n">
        <v>37</v>
      </c>
      <c r="D21" s="35" t="n">
        <v>15183</v>
      </c>
      <c r="E21" s="5" t="n">
        <v>0.38754717241080178</v>
      </c>
      <c r="F21" s="35" t="n">
        <v>20</v>
      </c>
      <c r="G21" s="35" t="n">
        <v>8643</v>
      </c>
      <c r="H21" s="35" t="n">
        <v>13</v>
      </c>
      <c r="I21" s="35" t="n">
        <v>4909</v>
      </c>
      <c r="J21" s="35" t="n">
        <v>4</v>
      </c>
      <c r="K21" s="35" t="n">
        <v>1631</v>
      </c>
    </row>
    <row r="22" ht="12.75" customHeight="1">
      <c r="A22" s="34" t="s">
        <v>31</v>
      </c>
      <c r="B22" s="35" t="n">
        <v>21</v>
      </c>
      <c r="C22" s="36" t="n">
        <v>37</v>
      </c>
      <c r="D22" s="35" t="n">
        <v>16942</v>
      </c>
      <c r="E22" s="5" t="n">
        <v>0.19533228143038561</v>
      </c>
      <c r="F22" s="35" t="n">
        <v>17</v>
      </c>
      <c r="G22" s="35" t="n">
        <v>9113</v>
      </c>
      <c r="H22" s="35" t="n">
        <v>14</v>
      </c>
      <c r="I22" s="35" t="n">
        <v>6588</v>
      </c>
      <c r="J22" s="35" t="n">
        <v>6</v>
      </c>
      <c r="K22" s="35" t="n">
        <v>1241</v>
      </c>
    </row>
    <row r="23" ht="12.75" customHeight="1">
      <c r="A23" s="34" t="s">
        <v>32</v>
      </c>
      <c r="B23" s="35" t="n">
        <v>12</v>
      </c>
      <c r="C23" s="36" t="n">
        <v>21</v>
      </c>
      <c r="D23" s="35" t="n">
        <v>9553</v>
      </c>
      <c r="E23" s="5" t="n">
        <v>8.3864531110245E-2</v>
      </c>
      <c r="F23" s="35" t="n">
        <v>12</v>
      </c>
      <c r="G23" s="35" t="n">
        <v>4999</v>
      </c>
      <c r="H23" s="35" t="n">
        <v>5</v>
      </c>
      <c r="I23" s="35" t="n">
        <v>3605</v>
      </c>
      <c r="J23" s="35" t="n">
        <v>4</v>
      </c>
      <c r="K23" s="35" t="n">
        <v>949</v>
      </c>
    </row>
    <row r="24" ht="12.75" customHeight="1">
      <c r="A24" s="34" t="s">
        <v>33</v>
      </c>
      <c r="B24" s="35" t="n">
        <v>13</v>
      </c>
      <c r="C24" s="36" t="n">
        <v>27</v>
      </c>
      <c r="D24" s="35" t="n">
        <v>25703</v>
      </c>
      <c r="E24" s="5" t="n">
        <v>0.40495860846592863</v>
      </c>
      <c r="F24" s="35" t="n">
        <v>11</v>
      </c>
      <c r="G24" s="35" t="n">
        <v>2352</v>
      </c>
      <c r="H24" s="35" t="n">
        <v>8</v>
      </c>
      <c r="I24" s="35" t="n">
        <v>4967</v>
      </c>
      <c r="J24" s="35" t="n">
        <v>8</v>
      </c>
      <c r="K24" s="35" t="n">
        <v>18384</v>
      </c>
    </row>
    <row r="25" ht="12.75" customHeight="1">
      <c r="A25" s="34" t="s">
        <v>34</v>
      </c>
      <c r="B25" s="35" t="n">
        <v>23</v>
      </c>
      <c r="C25" s="36" t="n">
        <v>39</v>
      </c>
      <c r="D25" s="35" t="n">
        <v>21948</v>
      </c>
      <c r="E25" s="5" t="n">
        <v>8.7988108769667853E-2</v>
      </c>
      <c r="F25" s="35" t="n">
        <v>9</v>
      </c>
      <c r="G25" s="35" t="n">
        <v>2882</v>
      </c>
      <c r="H25" s="35" t="n">
        <v>9</v>
      </c>
      <c r="I25" s="35" t="n">
        <v>4410</v>
      </c>
      <c r="J25" s="35" t="n">
        <v>21</v>
      </c>
      <c r="K25" s="35" t="n">
        <v>14656</v>
      </c>
    </row>
    <row r="26" ht="12.75" customHeight="1">
      <c r="A26" s="34" t="s">
        <v>35</v>
      </c>
      <c r="B26" s="35" t="n">
        <v>18</v>
      </c>
      <c r="C26" s="36" t="n">
        <v>35</v>
      </c>
      <c r="D26" s="35" t="n">
        <v>33073</v>
      </c>
      <c r="E26" s="5" t="n">
        <v>0.57916290072794485</v>
      </c>
      <c r="F26" s="35" t="n">
        <v>9</v>
      </c>
      <c r="G26" s="35" t="n">
        <v>3921</v>
      </c>
      <c r="H26" s="35" t="n">
        <v>12</v>
      </c>
      <c r="I26" s="35" t="n">
        <v>8343</v>
      </c>
      <c r="J26" s="35" t="n">
        <v>14</v>
      </c>
      <c r="K26" s="35" t="n">
        <v>20809</v>
      </c>
    </row>
    <row r="27" ht="12.75" customHeight="1">
      <c r="A27" s="34" t="s">
        <v>36</v>
      </c>
      <c r="B27" s="35" t="n">
        <v>46</v>
      </c>
      <c r="C27" s="36" t="n">
        <v>67</v>
      </c>
      <c r="D27" s="35" t="n">
        <v>79879</v>
      </c>
      <c r="E27" s="5" t="n">
        <v>0.1797328069442829</v>
      </c>
      <c r="F27" s="35" t="n">
        <v>9</v>
      </c>
      <c r="G27" s="35" t="n">
        <v>4568</v>
      </c>
      <c r="H27" s="35" t="n">
        <v>25</v>
      </c>
      <c r="I27" s="35" t="n">
        <v>33061</v>
      </c>
      <c r="J27" s="35" t="n">
        <v>33</v>
      </c>
      <c r="K27" s="35" t="n">
        <v>42250</v>
      </c>
    </row>
    <row r="28" ht="12.75" customHeight="1">
      <c r="A28" s="34" t="s">
        <v>37</v>
      </c>
      <c r="B28" s="35" t="n">
        <v>51</v>
      </c>
      <c r="C28" s="36" t="n">
        <v>81</v>
      </c>
      <c r="D28" s="35" t="n">
        <v>98980</v>
      </c>
      <c r="E28" s="5" t="n">
        <v>9.6755162728515268E-2</v>
      </c>
      <c r="F28" s="35" t="n">
        <v>20</v>
      </c>
      <c r="G28" s="35" t="n">
        <v>15068</v>
      </c>
      <c r="H28" s="35" t="n">
        <v>24</v>
      </c>
      <c r="I28" s="35" t="n">
        <v>23538</v>
      </c>
      <c r="J28" s="35" t="n">
        <v>37</v>
      </c>
      <c r="K28" s="35" t="n">
        <v>60374</v>
      </c>
    </row>
    <row r="29" ht="12.75" customHeight="1">
      <c r="A29" s="1" t="s">
        <v>38</v>
      </c>
      <c r="B29" s="2" t="n">
        <v>27</v>
      </c>
      <c r="C29" s="7" t="n">
        <v>47</v>
      </c>
      <c r="D29" s="2" t="n">
        <v>35384</v>
      </c>
      <c r="E29" s="8" t="n">
        <v>0.1103414955171808</v>
      </c>
      <c r="F29" s="2" t="n">
        <v>13</v>
      </c>
      <c r="G29" s="2" t="n">
        <v>7085</v>
      </c>
      <c r="H29" s="2" t="n">
        <v>17</v>
      </c>
      <c r="I29" s="2" t="n">
        <v>14637</v>
      </c>
      <c r="J29" s="2" t="n">
        <v>17</v>
      </c>
      <c r="K29" s="2" t="n">
        <v>13662</v>
      </c>
    </row>
    <row r="30" ht="12.75" customHeight="1">
      <c r="A30" s="12" t="s">
        <v>39</v>
      </c>
      <c r="B30" s="13"/>
      <c r="C30" s="13"/>
      <c r="D30" s="13"/>
      <c r="E30" s="13"/>
      <c r="F30" s="13"/>
      <c r="G30" s="13"/>
      <c r="H30" s="13"/>
      <c r="I30" s="13"/>
      <c r="J30" s="13"/>
      <c r="K30" s="13"/>
    </row>
    <row r="31" ht="39" customHeight="1">
      <c r="A31" s="15" t="s">
        <v>49</v>
      </c>
      <c r="B31" s="15"/>
      <c r="C31" s="15"/>
      <c r="D31" s="15"/>
      <c r="E31" s="15"/>
      <c r="F31" s="15"/>
      <c r="G31" s="15"/>
      <c r="H31" s="15"/>
      <c r="I31" s="15"/>
      <c r="J31" s="15"/>
      <c r="K31" s="15"/>
    </row>
    <row r="32" ht="12.75" customHeight="1">
      <c r="A32" s="16"/>
      <c r="B32" s="16"/>
      <c r="C32" s="16"/>
      <c r="D32" s="16"/>
      <c r="E32" s="16"/>
      <c r="F32" s="16"/>
      <c r="G32" s="16"/>
      <c r="H32" s="16"/>
      <c r="I32" s="16"/>
      <c r="J32" s="16"/>
      <c r="K32" s="16"/>
    </row>
  </sheetData>
  <mergeCells count="13">
    <mergeCell ref="A30:K30"/>
    <mergeCell ref="A31:K31"/>
    <mergeCell ref="A32:K32"/>
    <mergeCell ref="A2:I2"/>
    <mergeCell ref="J2:K2"/>
    <mergeCell ref="A3:A5"/>
    <mergeCell ref="B3:B5"/>
    <mergeCell ref="C3:E3"/>
    <mergeCell ref="F3:K3"/>
    <mergeCell ref="C4:C5"/>
    <mergeCell ref="F4:G4"/>
    <mergeCell ref="H4:I4"/>
    <mergeCell ref="J4:K4"/>
  </mergeCells>
  <pageMargins left="0.7" right="0.7" top="0.78740157499999996" bottom="0.78740157499999996" header="0.3" footer="0.3"/>
  <pageSetup paperSize="9" orientation="portrait" horizontalDpi="300" verticalDpi="300"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24" hidden="0" customWidth="1"/>
    <col min="2" max="2" width="11.88671875" hidden="0" customWidth="1"/>
    <col min="3" max="3" width="11.88671875" hidden="0" customWidth="1"/>
    <col min="4" max="4" width="11.88671875" hidden="0" customWidth="1"/>
    <col min="5" max="5" width="11.88671875" hidden="0" customWidth="1"/>
    <col min="6" max="6" width="11.88671875" hidden="0" customWidth="1"/>
    <col min="7" max="7" width="11.88671875" hidden="0" customWidth="1"/>
    <col min="8" max="8" width="11.88671875" hidden="0" customWidth="1"/>
    <col min="9" max="9" width="11.88671875" hidden="0" customWidth="1"/>
    <col min="10" max="10" width="11.88671875" hidden="0" customWidth="1"/>
    <col min="11" max="11" width="11.88671875" hidden="0" customWidth="1"/>
  </cols>
  <sheetData>
    <row r="1" ht="12.75" customHeight="1">
      <c r="A1" s="6" t="s">
        <v>41</v>
      </c>
      <c r="B1" s="6"/>
      <c r="C1" s="6"/>
      <c r="D1" s="6"/>
      <c r="E1" s="6"/>
      <c r="F1" s="6"/>
      <c r="G1" s="6"/>
      <c r="H1" s="6"/>
      <c r="I1" s="6"/>
      <c r="J1" s="6"/>
      <c r="K1" s="6"/>
    </row>
    <row r="2" ht="12.75" customHeight="1">
      <c r="A2" s="17" t="s">
        <v>51</v>
      </c>
      <c r="B2" s="18"/>
      <c r="C2" s="18"/>
      <c r="D2" s="18"/>
      <c r="E2" s="18"/>
      <c r="F2" s="18"/>
      <c r="G2" s="18"/>
      <c r="H2" s="18"/>
      <c r="I2" s="18"/>
      <c r="J2" s="19" t="s">
        <v>52</v>
      </c>
      <c r="K2" s="19"/>
    </row>
    <row r="3" ht="12.75" customHeight="1">
      <c r="A3" s="20" t="s">
        <v>2</v>
      </c>
      <c r="B3" s="10" t="s">
        <v>53</v>
      </c>
      <c r="C3" s="26" t="s">
        <v>3</v>
      </c>
      <c r="D3" s="27"/>
      <c r="E3" s="28"/>
      <c r="F3" s="26" t="s">
        <v>4</v>
      </c>
      <c r="G3" s="27"/>
      <c r="H3" s="27"/>
      <c r="I3" s="27"/>
      <c r="J3" s="27"/>
      <c r="K3" s="27"/>
    </row>
    <row r="4" ht="24.75" customHeight="1">
      <c r="A4" s="21"/>
      <c r="B4" s="23"/>
      <c r="C4" s="10" t="s">
        <v>5</v>
      </c>
      <c r="D4" s="10" t="s">
        <v>6</v>
      </c>
      <c r="E4" s="10" t="s">
        <v>7</v>
      </c>
      <c r="F4" s="30" t="s">
        <v>8</v>
      </c>
      <c r="G4" s="31"/>
      <c r="H4" s="11" t="s">
        <v>9</v>
      </c>
      <c r="I4" s="11"/>
      <c r="J4" s="32" t="s">
        <v>54</v>
      </c>
      <c r="K4" s="33"/>
    </row>
    <row r="5" ht="12.75" customHeight="1">
      <c r="A5" s="22"/>
      <c r="B5" s="25"/>
      <c r="C5" s="29"/>
      <c r="D5" s="11" t="s">
        <v>11</v>
      </c>
      <c r="E5" s="11" t="s">
        <v>12</v>
      </c>
      <c r="F5" s="11" t="s">
        <v>13</v>
      </c>
      <c r="G5" s="11" t="s">
        <v>11</v>
      </c>
      <c r="H5" s="11" t="s">
        <v>13</v>
      </c>
      <c r="I5" s="3" t="s">
        <v>11</v>
      </c>
      <c r="J5" s="11" t="s">
        <v>13</v>
      </c>
      <c r="K5" s="4" t="s">
        <v>11</v>
      </c>
    </row>
    <row r="6" ht="12.75" customHeight="1">
      <c r="A6" s="14" t="s">
        <v>14</v>
      </c>
      <c r="B6" s="24" t="n">
        <f>SUM(B7:B29)</f>
        <v>488</v>
      </c>
      <c r="C6" s="24" t="n">
        <f>SUM(C7:C29)</f>
        <v>856</v>
      </c>
      <c r="D6" s="24" t="n">
        <f>SUM(D7:D29)</f>
        <v>657277</v>
      </c>
      <c r="E6" s="9" t="s">
        <v>50</v>
      </c>
      <c r="F6" s="24" t="n">
        <f t="shared" ref="F6:K6" si="0">SUM(F7:F29)</f>
        <v>270</v>
      </c>
      <c r="G6" s="24" t="n">
        <f t="shared" si="0"/>
        <v>135399</v>
      </c>
      <c r="H6" s="24" t="n">
        <f t="shared" si="0"/>
        <v>273</v>
      </c>
      <c r="I6" s="24" t="n">
        <f t="shared" si="0"/>
        <v>196775</v>
      </c>
      <c r="J6" s="24" t="n">
        <f t="shared" si="0"/>
        <v>313</v>
      </c>
      <c r="K6" s="24" t="n">
        <f t="shared" si="0"/>
        <v>325455</v>
      </c>
    </row>
    <row r="7" ht="12.75" customHeight="1">
      <c r="A7" s="34" t="s">
        <v>16</v>
      </c>
      <c r="B7" s="35" t="n">
        <v>4</v>
      </c>
      <c r="C7" s="36" t="n">
        <v>7</v>
      </c>
      <c r="D7" s="35" t="n">
        <f t="shared" ref="D7:D12" si="1">SUM(G7,I7,K7)</f>
        <v>3597</v>
      </c>
      <c r="E7" s="5" t="n">
        <v>0.12538162312738788</v>
      </c>
      <c r="F7" s="35" t="n">
        <v>1</v>
      </c>
      <c r="G7" s="35" t="n">
        <v>100</v>
      </c>
      <c r="H7" s="35" t="n">
        <v>2</v>
      </c>
      <c r="I7" s="35" t="n">
        <v>401</v>
      </c>
      <c r="J7" s="35" t="n">
        <v>4</v>
      </c>
      <c r="K7" s="35" t="n">
        <v>3096</v>
      </c>
    </row>
    <row r="8" ht="12.75" customHeight="1">
      <c r="A8" s="34" t="s">
        <v>55</v>
      </c>
      <c r="B8" s="35" t="n">
        <v>34</v>
      </c>
      <c r="C8" s="36" t="n">
        <f>SUM(F8,H8,J8)</f>
        <v>62</v>
      </c>
      <c r="D8" s="35" t="n">
        <f t="shared" si="1"/>
        <v>51505</v>
      </c>
      <c r="E8" s="5" t="n">
        <v>0.27611493506354895</v>
      </c>
      <c r="F8" s="35" t="n">
        <v>27</v>
      </c>
      <c r="G8" s="35" t="n">
        <v>13909</v>
      </c>
      <c r="H8" s="35" t="n">
        <v>16</v>
      </c>
      <c r="I8" s="35" t="n">
        <v>11660</v>
      </c>
      <c r="J8" s="35" t="n">
        <v>19</v>
      </c>
      <c r="K8" s="35" t="n">
        <v>25936</v>
      </c>
    </row>
    <row r="9" ht="12.75" customHeight="1">
      <c r="A9" s="34" t="s">
        <v>18</v>
      </c>
      <c r="B9" s="35" t="n">
        <v>15</v>
      </c>
      <c r="C9" s="36" t="n">
        <f>SUM(F9,H9,J9)</f>
        <v>29</v>
      </c>
      <c r="D9" s="35" t="n">
        <f t="shared" si="1"/>
        <v>18184</v>
      </c>
      <c r="E9" s="5" t="n">
        <v>0.24795518580001003</v>
      </c>
      <c r="F9" s="35" t="n">
        <v>15</v>
      </c>
      <c r="G9" s="35" t="n">
        <v>10837</v>
      </c>
      <c r="H9" s="35" t="n">
        <v>11</v>
      </c>
      <c r="I9" s="35" t="n">
        <v>5717</v>
      </c>
      <c r="J9" s="35" t="n">
        <v>3</v>
      </c>
      <c r="K9" s="35" t="n">
        <v>1630</v>
      </c>
    </row>
    <row r="10" ht="12.75" customHeight="1">
      <c r="A10" s="34" t="s">
        <v>19</v>
      </c>
      <c r="B10" s="35" t="n">
        <v>11</v>
      </c>
      <c r="C10" s="36" t="n">
        <f>SUM(F10,H10,J10)</f>
        <v>23</v>
      </c>
      <c r="D10" s="35" t="n">
        <f t="shared" si="1"/>
        <v>8079</v>
      </c>
      <c r="E10" s="5" t="n">
        <v>0.44237526509141095</v>
      </c>
      <c r="F10" s="35" t="n">
        <v>11</v>
      </c>
      <c r="G10" s="35" t="n">
        <v>1740</v>
      </c>
      <c r="H10" s="35" t="n">
        <v>5</v>
      </c>
      <c r="I10" s="35" t="n">
        <v>2206</v>
      </c>
      <c r="J10" s="35" t="n">
        <v>7</v>
      </c>
      <c r="K10" s="35" t="n">
        <v>4133</v>
      </c>
    </row>
    <row r="11" ht="12.75" customHeight="1">
      <c r="A11" s="34" t="s">
        <v>20</v>
      </c>
      <c r="B11" s="35" t="n">
        <v>15</v>
      </c>
      <c r="C11" s="36" t="n">
        <f>SUM(F11,H11,J11)</f>
        <v>35</v>
      </c>
      <c r="D11" s="35" t="n">
        <f t="shared" si="1"/>
        <v>13620</v>
      </c>
      <c r="E11" s="5" t="n">
        <v>0.54960167355267342</v>
      </c>
      <c r="F11" s="35" t="n">
        <v>13</v>
      </c>
      <c r="G11" s="35" t="n">
        <v>3495</v>
      </c>
      <c r="H11" s="35" t="n">
        <v>11</v>
      </c>
      <c r="I11" s="35" t="n">
        <v>4847</v>
      </c>
      <c r="J11" s="35" t="n">
        <v>11</v>
      </c>
      <c r="K11" s="35" t="n">
        <v>5278</v>
      </c>
    </row>
    <row r="12" ht="12.75" customHeight="1">
      <c r="A12" s="34" t="s">
        <v>21</v>
      </c>
      <c r="B12" s="35" t="n">
        <v>8</v>
      </c>
      <c r="C12" s="36" t="n">
        <f>SUM(F12,H12,J12)</f>
        <v>22</v>
      </c>
      <c r="D12" s="35" t="n">
        <f t="shared" si="1"/>
        <v>8516</v>
      </c>
      <c r="E12" s="5" t="n">
        <v>0.58580758682995315</v>
      </c>
      <c r="F12" s="35" t="n">
        <v>6</v>
      </c>
      <c r="G12" s="35" t="n">
        <v>3495</v>
      </c>
      <c r="H12" s="35" t="n">
        <v>6</v>
      </c>
      <c r="I12" s="35" t="n">
        <v>1688</v>
      </c>
      <c r="J12" s="35" t="n">
        <v>10</v>
      </c>
      <c r="K12" s="35" t="n">
        <v>3333</v>
      </c>
    </row>
    <row r="13" ht="12.75" customHeight="1">
      <c r="A13" s="34" t="s">
        <v>22</v>
      </c>
      <c r="B13" s="35" t="n">
        <v>9</v>
      </c>
      <c r="C13" s="36" t="n">
        <v>16</v>
      </c>
      <c r="D13" s="35" t="n">
        <v>6807</v>
      </c>
      <c r="E13" s="5" t="n">
        <v>0.42325577632879569</v>
      </c>
      <c r="F13" s="35" t="n">
        <v>6</v>
      </c>
      <c r="G13" s="35" t="n">
        <v>3366</v>
      </c>
      <c r="H13" s="35" t="n">
        <v>5</v>
      </c>
      <c r="I13" s="35" t="n">
        <v>2142</v>
      </c>
      <c r="J13" s="35" t="n">
        <v>5</v>
      </c>
      <c r="K13" s="35" t="n">
        <v>1299</v>
      </c>
    </row>
    <row r="14" ht="12.75" customHeight="1">
      <c r="A14" s="34" t="s">
        <v>23</v>
      </c>
      <c r="B14" s="35" t="n">
        <v>5</v>
      </c>
      <c r="C14" s="36" t="n">
        <f>SUM(F14,H14,J14)</f>
        <v>11</v>
      </c>
      <c r="D14" s="35" t="n">
        <f>SUM(I14,G14,L14,K14)</f>
        <v>5335</v>
      </c>
      <c r="E14" s="5" t="n">
        <v>0.47451904182881488</v>
      </c>
      <c r="F14" s="35" t="n">
        <v>5</v>
      </c>
      <c r="G14" s="35" t="n">
        <v>1850</v>
      </c>
      <c r="H14" s="35" t="n">
        <v>4</v>
      </c>
      <c r="I14" s="35" t="n">
        <v>1984</v>
      </c>
      <c r="J14" s="35" t="n">
        <v>2</v>
      </c>
      <c r="K14" s="35" t="n">
        <v>1501</v>
      </c>
    </row>
    <row r="15" ht="12.75" customHeight="1">
      <c r="A15" s="34" t="s">
        <v>24</v>
      </c>
      <c r="B15" s="35" t="n">
        <v>13</v>
      </c>
      <c r="C15" s="36" t="n">
        <f>SUM(F15,H15,J15)</f>
        <v>21</v>
      </c>
      <c r="D15" s="35" t="n">
        <f>SUM(G15,I15,K15)</f>
        <v>12463</v>
      </c>
      <c r="E15" s="5" t="n">
        <v>0.39874158134504906</v>
      </c>
      <c r="F15" s="35" t="n">
        <v>12</v>
      </c>
      <c r="G15" s="35" t="n">
        <v>7259</v>
      </c>
      <c r="H15" s="35" t="n">
        <v>6</v>
      </c>
      <c r="I15" s="35" t="n">
        <v>3189</v>
      </c>
      <c r="J15" s="35" t="n">
        <v>3</v>
      </c>
      <c r="K15" s="35" t="n">
        <v>2015</v>
      </c>
    </row>
    <row r="16" ht="12.75" customHeight="1">
      <c r="A16" s="34" t="s">
        <v>56</v>
      </c>
      <c r="B16" s="35" t="n">
        <v>48</v>
      </c>
      <c r="C16" s="36" t="n">
        <f>SUM(F16,H16,J16)</f>
        <v>83</v>
      </c>
      <c r="D16" s="35" t="n">
        <v>90631</v>
      </c>
      <c r="E16" s="5" t="n">
        <v>0.28480391268498495</v>
      </c>
      <c r="F16" s="35" t="n">
        <v>10</v>
      </c>
      <c r="G16" s="35" t="n">
        <v>11404</v>
      </c>
      <c r="H16" s="35" t="n">
        <v>28</v>
      </c>
      <c r="I16" s="35" t="n">
        <v>27579</v>
      </c>
      <c r="J16" s="35" t="n">
        <v>45</v>
      </c>
      <c r="K16" s="35" t="n">
        <v>51984</v>
      </c>
    </row>
    <row r="17" ht="12.75" customHeight="1">
      <c r="A17" s="34" t="s">
        <v>26</v>
      </c>
      <c r="B17" s="35" t="n">
        <v>28</v>
      </c>
      <c r="C17" s="36" t="n">
        <f>SUM(F17,H17,J17)</f>
        <v>47</v>
      </c>
      <c r="D17" s="35" t="n">
        <f>SUM(G17,I17,K17)</f>
        <v>23326</v>
      </c>
      <c r="E17" s="5" t="n">
        <v>9.2275793644508219E-2</v>
      </c>
      <c r="F17" s="35" t="n">
        <v>4</v>
      </c>
      <c r="G17" s="35" t="n">
        <v>3274</v>
      </c>
      <c r="H17" s="35" t="n">
        <v>16</v>
      </c>
      <c r="I17" s="35" t="n">
        <v>8133</v>
      </c>
      <c r="J17" s="35" t="n">
        <v>27</v>
      </c>
      <c r="K17" s="35" t="n">
        <v>11919</v>
      </c>
    </row>
    <row r="18" ht="12.75" customHeight="1">
      <c r="A18" s="34" t="s">
        <v>27</v>
      </c>
      <c r="B18" s="35" t="n">
        <v>26</v>
      </c>
      <c r="C18" s="36" t="n">
        <f>SUM(F18,H18,J18)</f>
        <v>41</v>
      </c>
      <c r="D18" s="35" t="n">
        <f>SUM(G18,I18,K18)</f>
        <v>49625</v>
      </c>
      <c r="E18" s="5" t="n">
        <v>0.61186300388928938</v>
      </c>
      <c r="F18" s="35" t="n">
        <v>6</v>
      </c>
      <c r="G18" s="35" t="n">
        <v>4339</v>
      </c>
      <c r="H18" s="35" t="n">
        <v>14</v>
      </c>
      <c r="I18" s="35" t="n">
        <v>8311</v>
      </c>
      <c r="J18" s="35" t="n">
        <v>21</v>
      </c>
      <c r="K18" s="35" t="n">
        <v>36975</v>
      </c>
    </row>
    <row r="19" ht="12.75" customHeight="1">
      <c r="A19" s="34" t="s">
        <v>28</v>
      </c>
      <c r="B19" s="35" t="n">
        <v>17</v>
      </c>
      <c r="C19" s="36" t="n">
        <v>28</v>
      </c>
      <c r="D19" s="35" t="n">
        <v>9616</v>
      </c>
      <c r="E19" s="5" t="n">
        <v>2.5496660262440879E-2</v>
      </c>
      <c r="F19" s="35" t="n">
        <v>14</v>
      </c>
      <c r="G19" s="35" t="n">
        <v>4176</v>
      </c>
      <c r="H19" s="35" t="n">
        <v>6</v>
      </c>
      <c r="I19" s="35" t="n">
        <v>3937</v>
      </c>
      <c r="J19" s="35" t="n">
        <v>8</v>
      </c>
      <c r="K19" s="35" t="n">
        <v>1503</v>
      </c>
    </row>
    <row r="20" ht="12.75" customHeight="1">
      <c r="A20" s="34" t="s">
        <v>29</v>
      </c>
      <c r="B20" s="35" t="n">
        <v>21</v>
      </c>
      <c r="C20" s="36" t="n">
        <f t="shared" ref="C20:D22" si="2">SUM(F20,H20,J20)</f>
        <v>34</v>
      </c>
      <c r="D20" s="35" t="n">
        <f t="shared" si="2"/>
        <v>17971</v>
      </c>
      <c r="E20" s="5" t="n">
        <v>5.3511438341332297E-2</v>
      </c>
      <c r="F20" s="35" t="n">
        <v>20</v>
      </c>
      <c r="G20" s="35" t="n">
        <v>7614</v>
      </c>
      <c r="H20" s="35" t="n">
        <v>12</v>
      </c>
      <c r="I20" s="35" t="n">
        <v>9060</v>
      </c>
      <c r="J20" s="35" t="n">
        <v>2</v>
      </c>
      <c r="K20" s="35" t="n">
        <v>1297</v>
      </c>
    </row>
    <row r="21" ht="12.75" customHeight="1">
      <c r="A21" s="34" t="s">
        <v>30</v>
      </c>
      <c r="B21" s="35" t="n">
        <v>24</v>
      </c>
      <c r="C21" s="36" t="n">
        <f t="shared" si="2"/>
        <v>38</v>
      </c>
      <c r="D21" s="35" t="n">
        <f t="shared" si="2"/>
        <v>15431</v>
      </c>
      <c r="E21" s="5" t="n">
        <v>0.38754717241080178</v>
      </c>
      <c r="F21" s="35" t="n">
        <v>20</v>
      </c>
      <c r="G21" s="35" t="n">
        <v>8643</v>
      </c>
      <c r="H21" s="35" t="n">
        <v>14</v>
      </c>
      <c r="I21" s="35" t="n">
        <v>5157</v>
      </c>
      <c r="J21" s="35" t="n">
        <v>4</v>
      </c>
      <c r="K21" s="35" t="n">
        <v>1631</v>
      </c>
    </row>
    <row r="22" ht="12.75" customHeight="1">
      <c r="A22" s="34" t="s">
        <v>31</v>
      </c>
      <c r="B22" s="35" t="n">
        <v>21</v>
      </c>
      <c r="C22" s="36" t="n">
        <f t="shared" si="2"/>
        <v>38</v>
      </c>
      <c r="D22" s="35" t="n">
        <f t="shared" si="2"/>
        <v>17142</v>
      </c>
      <c r="E22" s="5" t="n">
        <v>0.19533228143038561</v>
      </c>
      <c r="F22" s="35" t="n">
        <v>17</v>
      </c>
      <c r="G22" s="35" t="n">
        <v>9113</v>
      </c>
      <c r="H22" s="35" t="n">
        <v>14</v>
      </c>
      <c r="I22" s="35" t="n">
        <v>6588</v>
      </c>
      <c r="J22" s="35" t="n">
        <v>7</v>
      </c>
      <c r="K22" s="35" t="n">
        <v>1441</v>
      </c>
    </row>
    <row r="23" ht="12.75" customHeight="1">
      <c r="A23" s="34" t="s">
        <v>32</v>
      </c>
      <c r="B23" s="35" t="n">
        <v>12</v>
      </c>
      <c r="C23" s="36" t="n">
        <v>21</v>
      </c>
      <c r="D23" s="35" t="n">
        <v>9553</v>
      </c>
      <c r="E23" s="5" t="n">
        <v>8.3864531110245E-2</v>
      </c>
      <c r="F23" s="35" t="n">
        <v>12</v>
      </c>
      <c r="G23" s="35" t="n">
        <v>4999</v>
      </c>
      <c r="H23" s="35" t="n">
        <v>5</v>
      </c>
      <c r="I23" s="35" t="n">
        <v>3621</v>
      </c>
      <c r="J23" s="35" t="n">
        <v>4</v>
      </c>
      <c r="K23" s="35" t="n">
        <v>949</v>
      </c>
    </row>
    <row r="24" ht="12.75" customHeight="1">
      <c r="A24" s="34" t="s">
        <v>33</v>
      </c>
      <c r="B24" s="35" t="n">
        <v>13</v>
      </c>
      <c r="C24" s="36" t="n">
        <f>SUM(F24,H24,J24)</f>
        <v>27</v>
      </c>
      <c r="D24" s="35" t="n">
        <f>SUM(G24,I24,K24)</f>
        <v>25509</v>
      </c>
      <c r="E24" s="5" t="n">
        <v>0.40495860846592863</v>
      </c>
      <c r="F24" s="35" t="n">
        <v>11</v>
      </c>
      <c r="G24" s="35" t="n">
        <v>2352</v>
      </c>
      <c r="H24" s="35" t="n">
        <v>8</v>
      </c>
      <c r="I24" s="35" t="n">
        <v>4773</v>
      </c>
      <c r="J24" s="35" t="n">
        <v>8</v>
      </c>
      <c r="K24" s="35" t="n">
        <v>18384</v>
      </c>
    </row>
    <row r="25" ht="12.75" customHeight="1">
      <c r="A25" s="34" t="s">
        <v>34</v>
      </c>
      <c r="B25" s="35" t="n">
        <v>23</v>
      </c>
      <c r="C25" s="36" t="n">
        <v>39</v>
      </c>
      <c r="D25" s="35" t="n">
        <f>SUM(G25,I25,K25)</f>
        <v>22449</v>
      </c>
      <c r="E25" s="5" t="n">
        <v>8.7988108769667853E-2</v>
      </c>
      <c r="F25" s="35" t="n">
        <v>9</v>
      </c>
      <c r="G25" s="35" t="n">
        <v>2882</v>
      </c>
      <c r="H25" s="35" t="n">
        <v>9</v>
      </c>
      <c r="I25" s="35" t="n">
        <v>4911</v>
      </c>
      <c r="J25" s="35" t="n">
        <v>21</v>
      </c>
      <c r="K25" s="35" t="n">
        <v>14656</v>
      </c>
    </row>
    <row r="26" ht="12.75" customHeight="1">
      <c r="A26" s="34" t="s">
        <v>35</v>
      </c>
      <c r="B26" s="35" t="n">
        <v>18</v>
      </c>
      <c r="C26" s="36" t="n">
        <v>35</v>
      </c>
      <c r="D26" s="35" t="n">
        <f>SUM(G26,I26,K26)</f>
        <v>33073</v>
      </c>
      <c r="E26" s="5" t="n">
        <v>0.57916290072794485</v>
      </c>
      <c r="F26" s="35" t="n">
        <v>9</v>
      </c>
      <c r="G26" s="35" t="n">
        <v>3921</v>
      </c>
      <c r="H26" s="35" t="n">
        <v>12</v>
      </c>
      <c r="I26" s="35" t="n">
        <v>8343</v>
      </c>
      <c r="J26" s="35" t="n">
        <v>14</v>
      </c>
      <c r="K26" s="35" t="n">
        <v>20809</v>
      </c>
    </row>
    <row r="27" ht="12.75" customHeight="1">
      <c r="A27" s="34" t="s">
        <v>36</v>
      </c>
      <c r="B27" s="35" t="n">
        <v>45</v>
      </c>
      <c r="C27" s="36" t="n">
        <f>SUM(F27,H27,J27)</f>
        <v>69</v>
      </c>
      <c r="D27" s="35" t="n">
        <f>SUM(G27,I27,K27)</f>
        <v>79934</v>
      </c>
      <c r="E27" s="5" t="n">
        <v>0.1797328069442829</v>
      </c>
      <c r="F27" s="35" t="n">
        <v>9</v>
      </c>
      <c r="G27" s="35" t="n">
        <v>4568</v>
      </c>
      <c r="H27" s="35" t="n">
        <v>26</v>
      </c>
      <c r="I27" s="35" t="n">
        <v>33716</v>
      </c>
      <c r="J27" s="35" t="n">
        <v>34</v>
      </c>
      <c r="K27" s="35" t="n">
        <v>41650</v>
      </c>
    </row>
    <row r="28" ht="12.75" customHeight="1">
      <c r="A28" s="34" t="s">
        <v>37</v>
      </c>
      <c r="B28" s="35" t="n">
        <v>51</v>
      </c>
      <c r="C28" s="36" t="n">
        <f>SUM(F28,H28,J28)</f>
        <v>81</v>
      </c>
      <c r="D28" s="35" t="n">
        <f>SUM(G28,I28,K28)</f>
        <v>99108</v>
      </c>
      <c r="E28" s="5" t="n">
        <v>9.6755162728515268E-2</v>
      </c>
      <c r="F28" s="35" t="n">
        <v>20</v>
      </c>
      <c r="G28" s="35" t="n">
        <v>14978</v>
      </c>
      <c r="H28" s="35" t="n">
        <v>24</v>
      </c>
      <c r="I28" s="35" t="n">
        <v>23756</v>
      </c>
      <c r="J28" s="35" t="n">
        <v>37</v>
      </c>
      <c r="K28" s="35" t="n">
        <v>60374</v>
      </c>
    </row>
    <row r="29" ht="12.75" customHeight="1">
      <c r="A29" s="1" t="s">
        <v>38</v>
      </c>
      <c r="B29" s="2" t="n">
        <v>27</v>
      </c>
      <c r="C29" s="7" t="n">
        <f>SUM(F29,H29,J29)</f>
        <v>49</v>
      </c>
      <c r="D29" s="2" t="n">
        <f>SUM(G29,I29,K29)</f>
        <v>35803</v>
      </c>
      <c r="E29" s="8" t="n">
        <v>0.1103414955171808</v>
      </c>
      <c r="F29" s="2" t="n">
        <v>13</v>
      </c>
      <c r="G29" s="2" t="n">
        <v>7085</v>
      </c>
      <c r="H29" s="2" t="n">
        <v>19</v>
      </c>
      <c r="I29" s="2" t="n">
        <v>15056</v>
      </c>
      <c r="J29" s="2" t="n">
        <v>17</v>
      </c>
      <c r="K29" s="2" t="n">
        <v>13662</v>
      </c>
    </row>
    <row r="30" ht="12.75" customHeight="1">
      <c r="A30" s="12" t="s">
        <v>39</v>
      </c>
      <c r="B30" s="13"/>
      <c r="C30" s="13"/>
      <c r="D30" s="13"/>
      <c r="E30" s="13"/>
      <c r="F30" s="13"/>
      <c r="G30" s="13"/>
      <c r="H30" s="13"/>
      <c r="I30" s="13"/>
      <c r="J30" s="13"/>
      <c r="K30" s="13"/>
    </row>
    <row r="31" ht="37.5" customHeight="1">
      <c r="A31" s="15" t="s">
        <v>57</v>
      </c>
      <c r="B31" s="15"/>
      <c r="C31" s="15"/>
      <c r="D31" s="15"/>
      <c r="E31" s="15"/>
      <c r="F31" s="15"/>
      <c r="G31" s="15"/>
      <c r="H31" s="15"/>
      <c r="I31" s="15"/>
      <c r="J31" s="15"/>
      <c r="K31" s="15"/>
    </row>
    <row r="32" ht="12.75" customHeight="1">
      <c r="A32" s="16"/>
      <c r="B32" s="16"/>
      <c r="C32" s="16"/>
      <c r="D32" s="16"/>
      <c r="E32" s="16"/>
      <c r="F32" s="16"/>
      <c r="G32" s="16"/>
      <c r="H32" s="16"/>
      <c r="I32" s="16"/>
      <c r="J32" s="16"/>
      <c r="K32" s="16"/>
    </row>
  </sheetData>
  <mergeCells count="13">
    <mergeCell ref="A30:K30"/>
    <mergeCell ref="A31:K31"/>
    <mergeCell ref="A32:K32"/>
    <mergeCell ref="A2:I2"/>
    <mergeCell ref="J2:K2"/>
    <mergeCell ref="A3:A5"/>
    <mergeCell ref="B3:B5"/>
    <mergeCell ref="C3:E3"/>
    <mergeCell ref="F3:K3"/>
    <mergeCell ref="C4:C5"/>
    <mergeCell ref="F4:G4"/>
    <mergeCell ref="H4:I4"/>
    <mergeCell ref="J4:K4"/>
  </mergeCells>
  <pageMargins left="0.7" right="0.7" top="0.78740157499999996" bottom="0.78740157499999996" header="0.3" footer="0.3"/>
  <pageSetup paperSize="9" orientation="portrait" horizontalDpi="300" verticalDpi="300"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24.5546875" hidden="0" customWidth="1"/>
    <col min="2" max="2" width="11.88671875" hidden="0" customWidth="1"/>
    <col min="3" max="3" width="11.88671875" hidden="0" customWidth="1"/>
    <col min="4" max="4" width="11.88671875" hidden="0" customWidth="1"/>
    <col min="5" max="5" width="11.88671875" hidden="0" customWidth="1"/>
    <col min="6" max="6" width="11.88671875" hidden="0" customWidth="1"/>
    <col min="7" max="7" width="11.88671875" hidden="0" customWidth="1"/>
    <col min="8" max="8" width="11.88671875" hidden="0" customWidth="1"/>
    <col min="9" max="9" width="11.88671875" hidden="0" customWidth="1"/>
    <col min="10" max="10" width="11.88671875" hidden="0" customWidth="1"/>
    <col min="11" max="11" width="11.88671875" hidden="0" customWidth="1"/>
  </cols>
  <sheetData>
    <row r="1" ht="12.75" customHeight="1">
      <c r="A1" s="6" t="s">
        <v>41</v>
      </c>
      <c r="B1" s="6"/>
      <c r="C1" s="6"/>
      <c r="D1" s="6"/>
      <c r="E1" s="6"/>
      <c r="F1" s="6"/>
      <c r="G1" s="6"/>
      <c r="H1" s="6"/>
      <c r="I1" s="6"/>
      <c r="J1" s="6"/>
      <c r="K1" s="6"/>
    </row>
    <row r="2" ht="12.75" customHeight="1">
      <c r="A2" s="17" t="s">
        <v>58</v>
      </c>
      <c r="B2" s="18"/>
      <c r="C2" s="18"/>
      <c r="D2" s="18"/>
      <c r="E2" s="18"/>
      <c r="F2" s="18"/>
      <c r="G2" s="18"/>
      <c r="H2" s="18"/>
      <c r="I2" s="18"/>
      <c r="J2" s="19" t="s">
        <v>59</v>
      </c>
      <c r="K2" s="19"/>
    </row>
    <row r="3" ht="12.75" customHeight="1">
      <c r="A3" s="20" t="s">
        <v>2</v>
      </c>
      <c r="B3" s="10" t="s">
        <v>53</v>
      </c>
      <c r="C3" s="26" t="s">
        <v>3</v>
      </c>
      <c r="D3" s="27"/>
      <c r="E3" s="28"/>
      <c r="F3" s="26" t="s">
        <v>4</v>
      </c>
      <c r="G3" s="27"/>
      <c r="H3" s="27"/>
      <c r="I3" s="27"/>
      <c r="J3" s="27"/>
      <c r="K3" s="27"/>
    </row>
    <row r="4" ht="27" customHeight="1">
      <c r="A4" s="21"/>
      <c r="B4" s="23"/>
      <c r="C4" s="10" t="s">
        <v>5</v>
      </c>
      <c r="D4" s="10" t="s">
        <v>6</v>
      </c>
      <c r="E4" s="10" t="s">
        <v>7</v>
      </c>
      <c r="F4" s="30" t="s">
        <v>8</v>
      </c>
      <c r="G4" s="31"/>
      <c r="H4" s="11" t="s">
        <v>9</v>
      </c>
      <c r="I4" s="11"/>
      <c r="J4" s="32" t="s">
        <v>54</v>
      </c>
      <c r="K4" s="33"/>
    </row>
    <row r="5" ht="12.75" customHeight="1">
      <c r="A5" s="22"/>
      <c r="B5" s="25"/>
      <c r="C5" s="29"/>
      <c r="D5" s="11" t="s">
        <v>11</v>
      </c>
      <c r="E5" s="11" t="s">
        <v>12</v>
      </c>
      <c r="F5" s="11" t="s">
        <v>13</v>
      </c>
      <c r="G5" s="11" t="s">
        <v>11</v>
      </c>
      <c r="H5" s="11" t="s">
        <v>13</v>
      </c>
      <c r="I5" s="3" t="s">
        <v>11</v>
      </c>
      <c r="J5" s="11" t="s">
        <v>13</v>
      </c>
      <c r="K5" s="4" t="s">
        <v>11</v>
      </c>
    </row>
    <row r="6" ht="12.75" customHeight="1">
      <c r="A6" s="14" t="s">
        <v>14</v>
      </c>
      <c r="B6" s="24" t="n">
        <f>SUM(B7:B29)</f>
        <v>530</v>
      </c>
      <c r="C6" s="24" t="n">
        <f>SUM(C7:C29)</f>
        <v>854</v>
      </c>
      <c r="D6" s="24" t="n">
        <f>SUM(D7:D29)</f>
        <v>674246.4</v>
      </c>
      <c r="E6" s="39" t="s">
        <v>60</v>
      </c>
      <c r="F6" s="24" t="n">
        <f t="shared" ref="F6:K6" si="0">SUM(F7:F29)</f>
        <v>265</v>
      </c>
      <c r="G6" s="24" t="n">
        <f t="shared" si="0"/>
        <v>133784</v>
      </c>
      <c r="H6" s="24" t="n">
        <f t="shared" si="0"/>
        <v>286</v>
      </c>
      <c r="I6" s="24" t="n">
        <f t="shared" si="0"/>
        <v>204243</v>
      </c>
      <c r="J6" s="24" t="n">
        <f t="shared" si="0"/>
        <v>303</v>
      </c>
      <c r="K6" s="24" t="n">
        <f t="shared" si="0"/>
        <v>336219.4</v>
      </c>
      <c r="L6" s="35"/>
    </row>
    <row r="7" ht="12.75" customHeight="1">
      <c r="A7" s="34" t="s">
        <v>61</v>
      </c>
      <c r="B7" s="35" t="n">
        <v>4</v>
      </c>
      <c r="C7" s="36" t="n">
        <v>7</v>
      </c>
      <c r="D7" s="35" t="n">
        <v>3469</v>
      </c>
      <c r="E7" s="5" t="n">
        <v>0.12</v>
      </c>
      <c r="F7" s="35" t="n">
        <v>1</v>
      </c>
      <c r="G7" s="35" t="n">
        <v>100</v>
      </c>
      <c r="H7" s="35" t="n">
        <v>2</v>
      </c>
      <c r="I7" s="35" t="n">
        <v>265</v>
      </c>
      <c r="J7" s="35" t="n">
        <v>4</v>
      </c>
      <c r="K7" s="35" t="n">
        <v>3104</v>
      </c>
    </row>
    <row r="8" ht="12.75" customHeight="1">
      <c r="A8" s="34" t="s">
        <v>62</v>
      </c>
      <c r="B8" s="35" t="n">
        <v>34</v>
      </c>
      <c r="C8" s="36" t="n">
        <v>59</v>
      </c>
      <c r="D8" s="35" t="n">
        <f t="shared" ref="D8:D29" si="1">SUM(G8,I8,K8)</f>
        <v>49198</v>
      </c>
      <c r="E8" s="5" t="n">
        <v>0.26</v>
      </c>
      <c r="F8" s="35" t="n">
        <v>26</v>
      </c>
      <c r="G8" s="35" t="n">
        <v>12121</v>
      </c>
      <c r="H8" s="35" t="n">
        <v>16</v>
      </c>
      <c r="I8" s="35" t="n">
        <v>11643</v>
      </c>
      <c r="J8" s="35" t="n">
        <v>17</v>
      </c>
      <c r="K8" s="35" t="n">
        <v>25434</v>
      </c>
    </row>
    <row r="9" ht="12.75" customHeight="1">
      <c r="A9" s="34" t="s">
        <v>18</v>
      </c>
      <c r="B9" s="35" t="n">
        <v>19</v>
      </c>
      <c r="C9" s="36" t="n">
        <f t="shared" ref="C9:C29" si="2">SUM(F9,H9,J9)</f>
        <v>31</v>
      </c>
      <c r="D9" s="35" t="n">
        <f t="shared" si="1"/>
        <v>18565.5</v>
      </c>
      <c r="E9" s="5" t="n">
        <v>0.25</v>
      </c>
      <c r="F9" s="35" t="n">
        <v>15</v>
      </c>
      <c r="G9" s="35" t="n">
        <v>10836</v>
      </c>
      <c r="H9" s="35" t="n">
        <v>12</v>
      </c>
      <c r="I9" s="35" t="n">
        <v>5745</v>
      </c>
      <c r="J9" s="35" t="n">
        <v>4</v>
      </c>
      <c r="K9" s="35" t="n">
        <v>1984.5</v>
      </c>
    </row>
    <row r="10" ht="12.75" customHeight="1">
      <c r="A10" s="34" t="s">
        <v>19</v>
      </c>
      <c r="B10" s="35" t="n">
        <v>11</v>
      </c>
      <c r="C10" s="36" t="n">
        <f t="shared" si="2"/>
        <v>22</v>
      </c>
      <c r="D10" s="35" t="n">
        <f t="shared" si="1"/>
        <v>7891</v>
      </c>
      <c r="E10" s="5" t="n">
        <v>0.44</v>
      </c>
      <c r="F10" s="35" t="n">
        <v>11</v>
      </c>
      <c r="G10" s="35" t="n">
        <v>1740</v>
      </c>
      <c r="H10" s="35" t="n">
        <v>5</v>
      </c>
      <c r="I10" s="35" t="n">
        <v>2206</v>
      </c>
      <c r="J10" s="35" t="n">
        <v>6</v>
      </c>
      <c r="K10" s="35" t="n">
        <v>3945</v>
      </c>
    </row>
    <row r="11" ht="12.75" customHeight="1">
      <c r="A11" s="34" t="s">
        <v>20</v>
      </c>
      <c r="B11" s="35" t="n">
        <v>15</v>
      </c>
      <c r="C11" s="36" t="n">
        <f t="shared" si="2"/>
        <v>35</v>
      </c>
      <c r="D11" s="35" t="n">
        <f t="shared" si="1"/>
        <v>13674.9</v>
      </c>
      <c r="E11" s="5" t="n">
        <v>0.68</v>
      </c>
      <c r="F11" s="35" t="n">
        <v>13</v>
      </c>
      <c r="G11" s="35" t="n">
        <v>3550</v>
      </c>
      <c r="H11" s="35" t="n">
        <v>11</v>
      </c>
      <c r="I11" s="35" t="n">
        <v>4847</v>
      </c>
      <c r="J11" s="35" t="n">
        <v>11</v>
      </c>
      <c r="K11" s="35" t="n">
        <v>5277.9</v>
      </c>
    </row>
    <row r="12" ht="12.75" customHeight="1">
      <c r="A12" s="34" t="s">
        <v>21</v>
      </c>
      <c r="B12" s="35" t="n">
        <v>10</v>
      </c>
      <c r="C12" s="36" t="n">
        <f t="shared" si="2"/>
        <v>19</v>
      </c>
      <c r="D12" s="35" t="n">
        <f t="shared" si="1"/>
        <v>8546</v>
      </c>
      <c r="E12" s="5" t="n">
        <v>0.59</v>
      </c>
      <c r="F12" s="35" t="n">
        <v>6</v>
      </c>
      <c r="G12" s="35" t="n">
        <v>3376</v>
      </c>
      <c r="H12" s="35" t="n">
        <v>6</v>
      </c>
      <c r="I12" s="35" t="n">
        <v>1716</v>
      </c>
      <c r="J12" s="35" t="n">
        <v>7</v>
      </c>
      <c r="K12" s="35" t="n">
        <v>3454</v>
      </c>
    </row>
    <row r="13" ht="12.75" customHeight="1">
      <c r="A13" s="34" t="s">
        <v>22</v>
      </c>
      <c r="B13" s="35" t="n">
        <v>10</v>
      </c>
      <c r="C13" s="36" t="n">
        <f t="shared" si="2"/>
        <v>16</v>
      </c>
      <c r="D13" s="35" t="n">
        <f t="shared" si="1"/>
        <v>6807</v>
      </c>
      <c r="E13" s="5" t="n">
        <v>0.42</v>
      </c>
      <c r="F13" s="35" t="n">
        <v>6</v>
      </c>
      <c r="G13" s="35" t="n">
        <v>3366</v>
      </c>
      <c r="H13" s="35" t="n">
        <v>5</v>
      </c>
      <c r="I13" s="35" t="n">
        <v>2142</v>
      </c>
      <c r="J13" s="35" t="n">
        <v>5</v>
      </c>
      <c r="K13" s="35" t="n">
        <v>1299</v>
      </c>
    </row>
    <row r="14" ht="12.75" customHeight="1">
      <c r="A14" s="34" t="s">
        <v>23</v>
      </c>
      <c r="B14" s="35" t="n">
        <v>5</v>
      </c>
      <c r="C14" s="36" t="n">
        <f t="shared" si="2"/>
        <v>11</v>
      </c>
      <c r="D14" s="35" t="n">
        <f t="shared" si="1"/>
        <v>5329</v>
      </c>
      <c r="E14" s="5" t="n">
        <v>0.49</v>
      </c>
      <c r="F14" s="35" t="n">
        <v>5</v>
      </c>
      <c r="G14" s="35" t="n">
        <v>1844</v>
      </c>
      <c r="H14" s="35" t="n">
        <v>4</v>
      </c>
      <c r="I14" s="35" t="n">
        <v>1984</v>
      </c>
      <c r="J14" s="35" t="n">
        <v>2</v>
      </c>
      <c r="K14" s="35" t="n">
        <v>1501</v>
      </c>
    </row>
    <row r="15" ht="12.75" customHeight="1">
      <c r="A15" s="34" t="s">
        <v>24</v>
      </c>
      <c r="B15" s="35" t="n">
        <v>15</v>
      </c>
      <c r="C15" s="36" t="n">
        <f t="shared" si="2"/>
        <v>20</v>
      </c>
      <c r="D15" s="35" t="n">
        <f t="shared" si="1"/>
        <v>12360</v>
      </c>
      <c r="E15" s="5" t="n">
        <v>0.42</v>
      </c>
      <c r="F15" s="35" t="n">
        <v>12</v>
      </c>
      <c r="G15" s="35" t="n">
        <v>7259</v>
      </c>
      <c r="H15" s="35" t="n">
        <v>6</v>
      </c>
      <c r="I15" s="35" t="n">
        <v>3189</v>
      </c>
      <c r="J15" s="35" t="n">
        <v>2</v>
      </c>
      <c r="K15" s="35" t="n">
        <v>1912</v>
      </c>
    </row>
    <row r="16" ht="12.75" customHeight="1">
      <c r="A16" s="34" t="s">
        <v>63</v>
      </c>
      <c r="B16" s="35" t="n">
        <v>51</v>
      </c>
      <c r="C16" s="36" t="n">
        <f t="shared" si="2"/>
        <v>79</v>
      </c>
      <c r="D16" s="35" t="n">
        <f t="shared" si="1"/>
        <v>91846</v>
      </c>
      <c r="E16" s="5" t="n">
        <v>0.28999999999999998</v>
      </c>
      <c r="F16" s="35" t="n">
        <v>9</v>
      </c>
      <c r="G16" s="35" t="n">
        <v>11628</v>
      </c>
      <c r="H16" s="35" t="n">
        <v>28</v>
      </c>
      <c r="I16" s="35" t="n">
        <v>28169</v>
      </c>
      <c r="J16" s="35" t="n">
        <v>42</v>
      </c>
      <c r="K16" s="35" t="n">
        <v>52049</v>
      </c>
    </row>
    <row r="17" ht="12.75" customHeight="1">
      <c r="A17" s="34" t="s">
        <v>26</v>
      </c>
      <c r="B17" s="35" t="n">
        <v>29</v>
      </c>
      <c r="C17" s="36" t="n">
        <f t="shared" si="2"/>
        <v>43</v>
      </c>
      <c r="D17" s="35" t="n">
        <f t="shared" si="1"/>
        <v>23433</v>
      </c>
      <c r="E17" s="5" t="n">
        <v>0.1</v>
      </c>
      <c r="F17" s="35" t="n">
        <v>4</v>
      </c>
      <c r="G17" s="35" t="n">
        <v>3274</v>
      </c>
      <c r="H17" s="35" t="n">
        <v>17</v>
      </c>
      <c r="I17" s="35" t="n">
        <v>8530</v>
      </c>
      <c r="J17" s="35" t="n">
        <v>22</v>
      </c>
      <c r="K17" s="35" t="n">
        <v>11629</v>
      </c>
    </row>
    <row r="18" ht="12.75" customHeight="1">
      <c r="A18" s="34" t="s">
        <v>27</v>
      </c>
      <c r="B18" s="35" t="n">
        <v>30</v>
      </c>
      <c r="C18" s="36" t="n">
        <f t="shared" si="2"/>
        <v>40</v>
      </c>
      <c r="D18" s="35" t="n">
        <f t="shared" si="1"/>
        <v>49424</v>
      </c>
      <c r="E18" s="5" t="n">
        <v>0.61</v>
      </c>
      <c r="F18" s="35" t="n">
        <v>6</v>
      </c>
      <c r="G18" s="35" t="n">
        <v>4339</v>
      </c>
      <c r="H18" s="35" t="n">
        <v>14</v>
      </c>
      <c r="I18" s="35" t="n">
        <v>8311</v>
      </c>
      <c r="J18" s="35" t="n">
        <v>20</v>
      </c>
      <c r="K18" s="35" t="n">
        <v>36774</v>
      </c>
    </row>
    <row r="19" ht="12.75" customHeight="1">
      <c r="A19" s="34" t="s">
        <v>28</v>
      </c>
      <c r="B19" s="35" t="n">
        <v>19</v>
      </c>
      <c r="C19" s="36" t="n">
        <f t="shared" si="2"/>
        <v>28</v>
      </c>
      <c r="D19" s="35" t="n">
        <f t="shared" si="1"/>
        <v>9616</v>
      </c>
      <c r="E19" s="5" t="n">
        <v>0.03</v>
      </c>
      <c r="F19" s="35" t="n">
        <v>14</v>
      </c>
      <c r="G19" s="35" t="n">
        <v>4176</v>
      </c>
      <c r="H19" s="35" t="n">
        <v>6</v>
      </c>
      <c r="I19" s="35" t="n">
        <v>3937</v>
      </c>
      <c r="J19" s="35" t="n">
        <v>8</v>
      </c>
      <c r="K19" s="35" t="n">
        <v>1503</v>
      </c>
    </row>
    <row r="20" ht="12.75" customHeight="1">
      <c r="A20" s="34" t="s">
        <v>29</v>
      </c>
      <c r="B20" s="35" t="n">
        <v>22</v>
      </c>
      <c r="C20" s="36" t="n">
        <f t="shared" si="2"/>
        <v>36</v>
      </c>
      <c r="D20" s="35" t="n">
        <f t="shared" si="1"/>
        <v>20933</v>
      </c>
      <c r="E20" s="5" t="n">
        <v>0.06</v>
      </c>
      <c r="F20" s="35" t="n">
        <v>19</v>
      </c>
      <c r="G20" s="35" t="n">
        <v>7530</v>
      </c>
      <c r="H20" s="35" t="n">
        <v>14</v>
      </c>
      <c r="I20" s="35" t="n">
        <v>10180</v>
      </c>
      <c r="J20" s="35" t="n">
        <v>3</v>
      </c>
      <c r="K20" s="35" t="n">
        <v>3223</v>
      </c>
    </row>
    <row r="21" ht="12.75" customHeight="1">
      <c r="A21" s="34" t="s">
        <v>30</v>
      </c>
      <c r="B21" s="35" t="n">
        <v>25</v>
      </c>
      <c r="C21" s="36" t="n">
        <f t="shared" si="2"/>
        <v>39</v>
      </c>
      <c r="D21" s="35" t="n">
        <f t="shared" si="1"/>
        <v>16076</v>
      </c>
      <c r="E21" s="5" t="n">
        <v>0.41</v>
      </c>
      <c r="F21" s="35" t="n">
        <v>19</v>
      </c>
      <c r="G21" s="35" t="n">
        <v>8420</v>
      </c>
      <c r="H21" s="35" t="n">
        <v>15</v>
      </c>
      <c r="I21" s="35" t="n">
        <v>5524</v>
      </c>
      <c r="J21" s="35" t="n">
        <v>5</v>
      </c>
      <c r="K21" s="35" t="n">
        <v>2132</v>
      </c>
    </row>
    <row r="22" ht="12.75" customHeight="1">
      <c r="A22" s="34" t="s">
        <v>31</v>
      </c>
      <c r="B22" s="35" t="n">
        <v>23</v>
      </c>
      <c r="C22" s="36" t="n">
        <f t="shared" si="2"/>
        <v>38</v>
      </c>
      <c r="D22" s="35" t="n">
        <f t="shared" si="1"/>
        <v>17240</v>
      </c>
      <c r="E22" s="5" t="n">
        <v>0.2</v>
      </c>
      <c r="F22" s="35" t="n">
        <v>16</v>
      </c>
      <c r="G22" s="35" t="n">
        <v>8968</v>
      </c>
      <c r="H22" s="35" t="n">
        <v>14</v>
      </c>
      <c r="I22" s="35" t="n">
        <v>6577</v>
      </c>
      <c r="J22" s="35" t="n">
        <v>8</v>
      </c>
      <c r="K22" s="35" t="n">
        <v>1695</v>
      </c>
    </row>
    <row r="23" ht="12.75" customHeight="1">
      <c r="A23" s="34" t="s">
        <v>32</v>
      </c>
      <c r="B23" s="35" t="n">
        <v>15</v>
      </c>
      <c r="C23" s="36" t="n">
        <f t="shared" si="2"/>
        <v>23</v>
      </c>
      <c r="D23" s="35" t="n">
        <f t="shared" si="1"/>
        <v>9958</v>
      </c>
      <c r="E23" s="5" t="n">
        <v>0.09</v>
      </c>
      <c r="F23" s="35" t="n">
        <v>13</v>
      </c>
      <c r="G23" s="35" t="n">
        <v>5166</v>
      </c>
      <c r="H23" s="35" t="n">
        <v>6</v>
      </c>
      <c r="I23" s="35" t="n">
        <v>3843</v>
      </c>
      <c r="J23" s="35" t="n">
        <v>4</v>
      </c>
      <c r="K23" s="35" t="n">
        <v>949</v>
      </c>
    </row>
    <row r="24" ht="12.75" customHeight="1">
      <c r="A24" s="34" t="s">
        <v>33</v>
      </c>
      <c r="B24" s="35" t="n">
        <v>15</v>
      </c>
      <c r="C24" s="36" t="n">
        <f t="shared" si="2"/>
        <v>27</v>
      </c>
      <c r="D24" s="35" t="n">
        <f t="shared" si="1"/>
        <v>25509</v>
      </c>
      <c r="E24" s="5" t="n">
        <v>0.4</v>
      </c>
      <c r="F24" s="35" t="n">
        <v>11</v>
      </c>
      <c r="G24" s="35" t="n">
        <v>2352</v>
      </c>
      <c r="H24" s="35" t="n">
        <v>8</v>
      </c>
      <c r="I24" s="35" t="n">
        <v>4773</v>
      </c>
      <c r="J24" s="35" t="n">
        <v>8</v>
      </c>
      <c r="K24" s="35" t="n">
        <v>18384</v>
      </c>
    </row>
    <row r="25" ht="12.75" customHeight="1">
      <c r="A25" s="34" t="s">
        <v>34</v>
      </c>
      <c r="B25" s="35" t="n">
        <v>24</v>
      </c>
      <c r="C25" s="36" t="n">
        <f t="shared" si="2"/>
        <v>37</v>
      </c>
      <c r="D25" s="35" t="n">
        <f t="shared" si="1"/>
        <v>22348</v>
      </c>
      <c r="E25" s="5" t="n">
        <v>0.09</v>
      </c>
      <c r="F25" s="35" t="n">
        <v>8</v>
      </c>
      <c r="G25" s="35" t="n">
        <v>2855</v>
      </c>
      <c r="H25" s="35" t="n">
        <v>9</v>
      </c>
      <c r="I25" s="35" t="n">
        <v>4911</v>
      </c>
      <c r="J25" s="35" t="n">
        <v>20</v>
      </c>
      <c r="K25" s="35" t="n">
        <v>14582</v>
      </c>
    </row>
    <row r="26" ht="12.75" customHeight="1">
      <c r="A26" s="34" t="s">
        <v>35</v>
      </c>
      <c r="B26" s="35" t="n">
        <v>20</v>
      </c>
      <c r="C26" s="36" t="n">
        <f t="shared" si="2"/>
        <v>36</v>
      </c>
      <c r="D26" s="35" t="n">
        <f t="shared" si="1"/>
        <v>33750</v>
      </c>
      <c r="E26" s="5" t="n">
        <v>0.59</v>
      </c>
      <c r="F26" s="35" t="n">
        <v>9</v>
      </c>
      <c r="G26" s="35" t="n">
        <v>3544</v>
      </c>
      <c r="H26" s="35" t="n">
        <v>13</v>
      </c>
      <c r="I26" s="35" t="n">
        <v>8859</v>
      </c>
      <c r="J26" s="35" t="n">
        <v>14</v>
      </c>
      <c r="K26" s="35" t="n">
        <v>21347</v>
      </c>
    </row>
    <row r="27" ht="12.75" customHeight="1">
      <c r="A27" s="34" t="s">
        <v>36</v>
      </c>
      <c r="B27" s="35" t="n">
        <v>50</v>
      </c>
      <c r="C27" s="36" t="n">
        <f t="shared" si="2"/>
        <v>71</v>
      </c>
      <c r="D27" s="35" t="n">
        <f t="shared" si="1"/>
        <v>84384</v>
      </c>
      <c r="E27" s="5" t="n">
        <v>0.19</v>
      </c>
      <c r="F27" s="35" t="n">
        <v>9</v>
      </c>
      <c r="G27" s="35" t="n">
        <v>5179</v>
      </c>
      <c r="H27" s="35" t="n">
        <v>28</v>
      </c>
      <c r="I27" s="35" t="n">
        <v>35037</v>
      </c>
      <c r="J27" s="35" t="n">
        <v>34</v>
      </c>
      <c r="K27" s="35" t="n">
        <v>44168</v>
      </c>
    </row>
    <row r="28" ht="12.75" customHeight="1">
      <c r="A28" s="34" t="s">
        <v>37</v>
      </c>
      <c r="B28" s="35" t="n">
        <v>55</v>
      </c>
      <c r="C28" s="36" t="n">
        <f t="shared" si="2"/>
        <v>88</v>
      </c>
      <c r="D28" s="35" t="n">
        <f t="shared" si="1"/>
        <v>107999</v>
      </c>
      <c r="E28" s="5" t="n">
        <v>0.11</v>
      </c>
      <c r="F28" s="35" t="n">
        <v>20</v>
      </c>
      <c r="G28" s="35" t="n">
        <v>15091</v>
      </c>
      <c r="H28" s="35" t="n">
        <v>28</v>
      </c>
      <c r="I28" s="35" t="n">
        <v>26779</v>
      </c>
      <c r="J28" s="35" t="n">
        <v>40</v>
      </c>
      <c r="K28" s="35" t="n">
        <v>66129</v>
      </c>
    </row>
    <row r="29" ht="12.75" customHeight="1">
      <c r="A29" s="1" t="s">
        <v>38</v>
      </c>
      <c r="B29" s="2" t="n">
        <v>29</v>
      </c>
      <c r="C29" s="7" t="n">
        <f t="shared" si="2"/>
        <v>49</v>
      </c>
      <c r="D29" s="2" t="n">
        <f t="shared" si="1"/>
        <v>35890</v>
      </c>
      <c r="E29" s="8" t="n">
        <v>0.11</v>
      </c>
      <c r="F29" s="2" t="n">
        <v>13</v>
      </c>
      <c r="G29" s="2" t="n">
        <v>7070</v>
      </c>
      <c r="H29" s="2" t="n">
        <v>19</v>
      </c>
      <c r="I29" s="2" t="n">
        <v>15076</v>
      </c>
      <c r="J29" s="2" t="n">
        <v>17</v>
      </c>
      <c r="K29" s="2" t="n">
        <v>13744</v>
      </c>
    </row>
    <row r="30" ht="12.75" customHeight="1">
      <c r="A30" s="12" t="s">
        <v>39</v>
      </c>
      <c r="B30" s="13"/>
      <c r="C30" s="13"/>
      <c r="D30" s="13"/>
      <c r="E30" s="13"/>
      <c r="F30" s="13"/>
      <c r="G30" s="13"/>
      <c r="H30" s="13"/>
      <c r="I30" s="13"/>
      <c r="J30" s="13"/>
      <c r="K30" s="13"/>
    </row>
    <row r="31" ht="37.5" customHeight="1">
      <c r="A31" s="40" t="s">
        <v>64</v>
      </c>
      <c r="B31" s="40"/>
      <c r="C31" s="40"/>
      <c r="D31" s="40"/>
      <c r="E31" s="40"/>
      <c r="F31" s="40"/>
      <c r="G31" s="40"/>
      <c r="H31" s="40"/>
      <c r="I31" s="40"/>
      <c r="J31" s="40"/>
      <c r="K31" s="40"/>
    </row>
    <row r="32" ht="12.75" customHeight="1">
      <c r="A32" s="16"/>
      <c r="B32" s="16"/>
      <c r="C32" s="16"/>
      <c r="D32" s="16"/>
      <c r="E32" s="16"/>
      <c r="F32" s="16"/>
      <c r="G32" s="16"/>
      <c r="H32" s="16"/>
      <c r="I32" s="16"/>
      <c r="J32" s="16"/>
      <c r="K32" s="16"/>
    </row>
  </sheetData>
  <mergeCells count="13">
    <mergeCell ref="A30:K30"/>
    <mergeCell ref="A31:K31"/>
    <mergeCell ref="A32:K32"/>
    <mergeCell ref="A2:I2"/>
    <mergeCell ref="J2:K2"/>
    <mergeCell ref="A3:A5"/>
    <mergeCell ref="B3:B5"/>
    <mergeCell ref="C3:E3"/>
    <mergeCell ref="F3:K3"/>
    <mergeCell ref="C4:C5"/>
    <mergeCell ref="F4:G4"/>
    <mergeCell ref="H4:I4"/>
    <mergeCell ref="J4:K4"/>
  </mergeCells>
  <pageMargins left="0.7" right="0.7" top="0.78740157499999996" bottom="0.78740157499999996" header="0.3" footer="0.3"/>
  <pageSetup paperSize="9" orientation="portrait" horizontalDpi="300" verticalDpi="300"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24.6640625" hidden="0" customWidth="1"/>
    <col min="2" max="2" width="11.88671875" hidden="0" customWidth="1"/>
    <col min="3" max="3" width="11.88671875" hidden="0" customWidth="1"/>
    <col min="4" max="4" width="11.88671875" hidden="0" customWidth="1"/>
    <col min="5" max="5" width="11.88671875" hidden="0" customWidth="1"/>
    <col min="6" max="6" width="11.88671875" hidden="0" customWidth="1"/>
    <col min="7" max="7" width="11.88671875" hidden="0" customWidth="1"/>
    <col min="8" max="8" width="11.88671875" hidden="0" customWidth="1"/>
    <col min="9" max="9" width="11.88671875" hidden="0" customWidth="1"/>
    <col min="10" max="10" width="11.88671875" hidden="0" customWidth="1"/>
    <col min="11" max="11" width="11.88671875" hidden="0" customWidth="1"/>
  </cols>
  <sheetData>
    <row r="1" ht="12.75" customHeight="1">
      <c r="A1" s="6" t="s">
        <v>41</v>
      </c>
      <c r="B1" s="6"/>
      <c r="C1" s="6"/>
      <c r="D1" s="6"/>
      <c r="E1" s="6"/>
      <c r="F1" s="6"/>
      <c r="G1" s="6"/>
      <c r="H1" s="6"/>
      <c r="I1" s="6"/>
      <c r="J1" s="6"/>
      <c r="K1" s="6"/>
    </row>
    <row r="2" ht="12.75" customHeight="1">
      <c r="A2" s="17" t="s">
        <v>65</v>
      </c>
      <c r="B2" s="18"/>
      <c r="C2" s="18"/>
      <c r="D2" s="18"/>
      <c r="E2" s="18"/>
      <c r="F2" s="18"/>
      <c r="G2" s="18"/>
      <c r="H2" s="18"/>
      <c r="I2" s="18"/>
      <c r="J2" s="19" t="s">
        <v>1</v>
      </c>
      <c r="K2" s="19"/>
    </row>
    <row r="3" ht="12.75" customHeight="1">
      <c r="A3" s="20" t="s">
        <v>2</v>
      </c>
      <c r="B3" s="10" t="s">
        <v>53</v>
      </c>
      <c r="C3" s="26" t="s">
        <v>3</v>
      </c>
      <c r="D3" s="27"/>
      <c r="E3" s="28"/>
      <c r="F3" s="26" t="s">
        <v>4</v>
      </c>
      <c r="G3" s="27"/>
      <c r="H3" s="27"/>
      <c r="I3" s="27"/>
      <c r="J3" s="27"/>
      <c r="K3" s="27"/>
    </row>
    <row r="4" ht="25.5" customHeight="1">
      <c r="A4" s="21"/>
      <c r="B4" s="23"/>
      <c r="C4" s="10" t="s">
        <v>5</v>
      </c>
      <c r="D4" s="10" t="s">
        <v>6</v>
      </c>
      <c r="E4" s="10" t="s">
        <v>7</v>
      </c>
      <c r="F4" s="30" t="s">
        <v>8</v>
      </c>
      <c r="G4" s="31"/>
      <c r="H4" s="11" t="s">
        <v>9</v>
      </c>
      <c r="I4" s="11"/>
      <c r="J4" s="32" t="s">
        <v>54</v>
      </c>
      <c r="K4" s="33"/>
    </row>
    <row r="5" ht="12.75" customHeight="1">
      <c r="A5" s="22"/>
      <c r="B5" s="25"/>
      <c r="C5" s="29"/>
      <c r="D5" s="11" t="s">
        <v>11</v>
      </c>
      <c r="E5" s="11" t="s">
        <v>12</v>
      </c>
      <c r="F5" s="11" t="s">
        <v>13</v>
      </c>
      <c r="G5" s="11" t="s">
        <v>11</v>
      </c>
      <c r="H5" s="11" t="s">
        <v>13</v>
      </c>
      <c r="I5" s="3" t="s">
        <v>11</v>
      </c>
      <c r="J5" s="11" t="s">
        <v>13</v>
      </c>
      <c r="K5" s="4" t="s">
        <v>11</v>
      </c>
    </row>
    <row r="6" ht="12.75" customHeight="1">
      <c r="A6" s="14" t="s">
        <v>14</v>
      </c>
      <c r="B6" s="24" t="n">
        <f>SUM(B7:B29)</f>
        <v>525</v>
      </c>
      <c r="C6" s="24" t="n">
        <f>SUM(C7:C29)</f>
        <v>1003</v>
      </c>
      <c r="D6" s="24" t="n">
        <f>SUM(D7:D29)</f>
        <v>782089.16999999981</v>
      </c>
      <c r="E6" s="39" t="s">
        <v>60</v>
      </c>
      <c r="F6" s="24" t="n">
        <f t="shared" ref="F6:K6" si="0">SUM(F7:F29)</f>
        <v>260</v>
      </c>
      <c r="G6" s="24" t="n">
        <f t="shared" si="0"/>
        <v>120574.50999999998</v>
      </c>
      <c r="H6" s="24" t="n">
        <f t="shared" si="0"/>
        <v>354</v>
      </c>
      <c r="I6" s="24" t="n">
        <f t="shared" si="0"/>
        <v>212501.25999999998</v>
      </c>
      <c r="J6" s="24" t="n">
        <f t="shared" si="0"/>
        <v>389</v>
      </c>
      <c r="K6" s="24" t="n">
        <f t="shared" si="0"/>
        <v>449013.39999999997</v>
      </c>
    </row>
    <row r="7" ht="12.75" customHeight="1">
      <c r="A7" s="34" t="s">
        <v>16</v>
      </c>
      <c r="B7" s="35" t="n">
        <v>5</v>
      </c>
      <c r="C7" s="36" t="n">
        <v>8</v>
      </c>
      <c r="D7" s="35" t="n">
        <v>3778.89</v>
      </c>
      <c r="E7" s="5" t="n">
        <v>0.13172436952644639</v>
      </c>
      <c r="F7" s="35" t="n">
        <v>2</v>
      </c>
      <c r="G7" s="35" t="n">
        <v>853.89</v>
      </c>
      <c r="H7" s="35" t="n">
        <v>3</v>
      </c>
      <c r="I7" s="35" t="n">
        <v>589</v>
      </c>
      <c r="J7" s="35" t="n">
        <v>3</v>
      </c>
      <c r="K7" s="35" t="n">
        <v>2336</v>
      </c>
    </row>
    <row r="8" ht="12.75" customHeight="1">
      <c r="A8" s="34" t="s">
        <v>66</v>
      </c>
      <c r="B8" s="35" t="n">
        <v>33</v>
      </c>
      <c r="C8" s="36" t="n">
        <v>62</v>
      </c>
      <c r="D8" s="35" t="n">
        <v>46811.939999999995</v>
      </c>
      <c r="E8" s="5" t="n">
        <v>0.24328056130668319</v>
      </c>
      <c r="F8" s="35" t="n">
        <v>22</v>
      </c>
      <c r="G8" s="35" t="n">
        <v>7411.74</v>
      </c>
      <c r="H8" s="35" t="n">
        <v>16</v>
      </c>
      <c r="I8" s="35" t="n">
        <v>8151.4999999999991</v>
      </c>
      <c r="J8" s="35" t="n">
        <v>24</v>
      </c>
      <c r="K8" s="35" t="n">
        <v>31248.699999999997</v>
      </c>
    </row>
    <row r="9" ht="12.75" customHeight="1">
      <c r="A9" s="34" t="s">
        <v>18</v>
      </c>
      <c r="B9" s="35" t="n">
        <v>17</v>
      </c>
      <c r="C9" s="36" t="n">
        <v>33</v>
      </c>
      <c r="D9" s="35" t="n">
        <v>18818.189999999999</v>
      </c>
      <c r="E9" s="5" t="n">
        <v>0.2543782830970211</v>
      </c>
      <c r="F9" s="35" t="n">
        <v>13</v>
      </c>
      <c r="G9" s="35" t="n">
        <v>10416.64</v>
      </c>
      <c r="H9" s="35" t="n">
        <v>12</v>
      </c>
      <c r="I9" s="35" t="n">
        <v>5721.329999999999</v>
      </c>
      <c r="J9" s="35" t="n">
        <v>8</v>
      </c>
      <c r="K9" s="35" t="n">
        <v>2680.2200000000003</v>
      </c>
    </row>
    <row r="10" ht="12.75" customHeight="1">
      <c r="A10" s="34" t="s">
        <v>19</v>
      </c>
      <c r="B10" s="35" t="n">
        <v>11</v>
      </c>
      <c r="C10" s="36" t="n">
        <v>23</v>
      </c>
      <c r="D10" s="35" t="n">
        <v>9504.3700000000026</v>
      </c>
      <c r="E10" s="5" t="n">
        <v>0.5354013167730437</v>
      </c>
      <c r="F10" s="35" t="n">
        <v>10</v>
      </c>
      <c r="G10" s="35" t="n">
        <v>1642.5300000000002</v>
      </c>
      <c r="H10" s="35" t="n">
        <v>4</v>
      </c>
      <c r="I10" s="35" t="n">
        <v>1895.2500000000002</v>
      </c>
      <c r="J10" s="35" t="n">
        <v>9</v>
      </c>
      <c r="K10" s="35" t="n">
        <v>5966.5900000000011</v>
      </c>
    </row>
    <row r="11" ht="12.75" customHeight="1">
      <c r="A11" s="34" t="s">
        <v>20</v>
      </c>
      <c r="B11" s="35" t="n">
        <v>15</v>
      </c>
      <c r="C11" s="36" t="n">
        <v>34</v>
      </c>
      <c r="D11" s="35" t="n">
        <v>13327.67</v>
      </c>
      <c r="E11" s="5" t="n">
        <v>0.66252595202240439</v>
      </c>
      <c r="F11" s="35" t="n">
        <v>11</v>
      </c>
      <c r="G11" s="35" t="n">
        <v>3398.56</v>
      </c>
      <c r="H11" s="35" t="n">
        <v>13</v>
      </c>
      <c r="I11" s="35" t="n">
        <v>5112.5300000000007</v>
      </c>
      <c r="J11" s="35" t="n">
        <v>10</v>
      </c>
      <c r="K11" s="35" t="n">
        <v>4816.58</v>
      </c>
    </row>
    <row r="12" ht="12.75" customHeight="1">
      <c r="A12" s="34" t="s">
        <v>21</v>
      </c>
      <c r="B12" s="35" t="n">
        <v>10</v>
      </c>
      <c r="C12" s="36" t="n">
        <v>22</v>
      </c>
      <c r="D12" s="35" t="n">
        <v>7929.75</v>
      </c>
      <c r="E12" s="5" t="n">
        <v>0.5449839256934933</v>
      </c>
      <c r="F12" s="35" t="n">
        <v>5</v>
      </c>
      <c r="G12" s="35" t="n">
        <v>2105.2200000000003</v>
      </c>
      <c r="H12" s="35" t="n">
        <v>7</v>
      </c>
      <c r="I12" s="35" t="n">
        <v>1623.08</v>
      </c>
      <c r="J12" s="35" t="n">
        <v>10</v>
      </c>
      <c r="K12" s="35" t="n">
        <v>4201.45</v>
      </c>
    </row>
    <row r="13" ht="12.75" customHeight="1">
      <c r="A13" s="34" t="s">
        <v>22</v>
      </c>
      <c r="B13" s="35" t="n">
        <v>11</v>
      </c>
      <c r="C13" s="36" t="n">
        <v>18</v>
      </c>
      <c r="D13" s="35" t="n">
        <v>7632.5</v>
      </c>
      <c r="E13" s="5" t="n">
        <v>0.47458497069510125</v>
      </c>
      <c r="F13" s="35" t="n">
        <v>6</v>
      </c>
      <c r="G13" s="35" t="n">
        <v>2985.96</v>
      </c>
      <c r="H13" s="35" t="n">
        <v>6</v>
      </c>
      <c r="I13" s="35" t="n">
        <v>2428.3500000000004</v>
      </c>
      <c r="J13" s="35" t="n">
        <v>6</v>
      </c>
      <c r="K13" s="35" t="n">
        <v>2218.19</v>
      </c>
    </row>
    <row r="14" ht="12.75" customHeight="1">
      <c r="A14" s="34" t="s">
        <v>23</v>
      </c>
      <c r="B14" s="35" t="n">
        <v>5</v>
      </c>
      <c r="C14" s="36" t="n">
        <v>11</v>
      </c>
      <c r="D14" s="35" t="n">
        <v>5587</v>
      </c>
      <c r="E14" s="5" t="n">
        <v>0.5125957874189897</v>
      </c>
      <c r="F14" s="35" t="n">
        <v>5</v>
      </c>
      <c r="G14" s="35" t="n">
        <v>1829</v>
      </c>
      <c r="H14" s="35" t="n">
        <v>4</v>
      </c>
      <c r="I14" s="35" t="n">
        <v>2159</v>
      </c>
      <c r="J14" s="35" t="n">
        <v>2</v>
      </c>
      <c r="K14" s="35" t="n">
        <v>1599</v>
      </c>
    </row>
    <row r="15" ht="12.75" customHeight="1">
      <c r="A15" s="34" t="s">
        <v>24</v>
      </c>
      <c r="B15" s="35" t="n">
        <v>14</v>
      </c>
      <c r="C15" s="36" t="n">
        <v>25</v>
      </c>
      <c r="D15" s="35" t="n">
        <v>17231.600000000002</v>
      </c>
      <c r="E15" s="5" t="n">
        <v>0.58069644230302653</v>
      </c>
      <c r="F15" s="35" t="n">
        <v>11</v>
      </c>
      <c r="G15" s="35" t="n">
        <v>6130.4100000000008</v>
      </c>
      <c r="H15" s="35" t="n">
        <v>7</v>
      </c>
      <c r="I15" s="35" t="n">
        <v>3469.33</v>
      </c>
      <c r="J15" s="35" t="n">
        <v>7</v>
      </c>
      <c r="K15" s="35" t="n">
        <v>7631.86</v>
      </c>
    </row>
    <row r="16" ht="12.75" customHeight="1">
      <c r="A16" s="34" t="s">
        <v>67</v>
      </c>
      <c r="B16" s="35" t="n">
        <v>51</v>
      </c>
      <c r="C16" s="36" t="n">
        <v>90</v>
      </c>
      <c r="D16" s="35" t="n">
        <v>94672.67</v>
      </c>
      <c r="E16" s="5" t="n">
        <v>0.29750442319476544</v>
      </c>
      <c r="F16" s="35" t="n">
        <v>10</v>
      </c>
      <c r="G16" s="35" t="n">
        <v>4372.62</v>
      </c>
      <c r="H16" s="35" t="n">
        <v>34</v>
      </c>
      <c r="I16" s="35" t="n">
        <v>31190.25</v>
      </c>
      <c r="J16" s="35" t="n">
        <v>46</v>
      </c>
      <c r="K16" s="35" t="n">
        <v>59109.799999999996</v>
      </c>
    </row>
    <row r="17" ht="12.75" customHeight="1">
      <c r="A17" s="34" t="s">
        <v>26</v>
      </c>
      <c r="B17" s="35" t="n">
        <v>28</v>
      </c>
      <c r="C17" s="36" t="n">
        <v>59</v>
      </c>
      <c r="D17" s="35" t="n">
        <v>33914.050000000003</v>
      </c>
      <c r="E17" s="5" t="n">
        <v>0.14582732651284389</v>
      </c>
      <c r="F17" s="35" t="n">
        <v>7</v>
      </c>
      <c r="G17" s="35" t="n">
        <v>4589.79</v>
      </c>
      <c r="H17" s="35" t="n">
        <v>25</v>
      </c>
      <c r="I17" s="35" t="n">
        <v>10155.970000000001</v>
      </c>
      <c r="J17" s="35" t="n">
        <v>27</v>
      </c>
      <c r="K17" s="35" t="n">
        <v>19168.289999999997</v>
      </c>
    </row>
    <row r="18" ht="12.75" customHeight="1">
      <c r="A18" s="34" t="s">
        <v>27</v>
      </c>
      <c r="B18" s="35" t="n">
        <v>31</v>
      </c>
      <c r="C18" s="36" t="n">
        <v>66</v>
      </c>
      <c r="D18" s="35" t="n">
        <v>37530.339999999997</v>
      </c>
      <c r="E18" s="5" t="n">
        <v>0.46311721728246708</v>
      </c>
      <c r="F18" s="35" t="n">
        <v>16</v>
      </c>
      <c r="G18" s="35" t="n">
        <v>7210.4899999999989</v>
      </c>
      <c r="H18" s="35" t="n">
        <v>22</v>
      </c>
      <c r="I18" s="35" t="n">
        <v>9128.67</v>
      </c>
      <c r="J18" s="35" t="n">
        <v>28</v>
      </c>
      <c r="K18" s="35" t="n">
        <v>21191.18</v>
      </c>
    </row>
    <row r="19" ht="12.75" customHeight="1">
      <c r="A19" s="34" t="s">
        <v>28</v>
      </c>
      <c r="B19" s="35" t="n">
        <v>18</v>
      </c>
      <c r="C19" s="36" t="n">
        <v>33</v>
      </c>
      <c r="D19" s="35" t="n">
        <v>39580.1</v>
      </c>
      <c r="E19" s="5" t="n">
        <v>0.10494393227979061</v>
      </c>
      <c r="F19" s="35" t="n">
        <v>10</v>
      </c>
      <c r="G19" s="35" t="n">
        <v>2834.23</v>
      </c>
      <c r="H19" s="35" t="n">
        <v>11</v>
      </c>
      <c r="I19" s="35" t="n">
        <v>6449.62</v>
      </c>
      <c r="J19" s="35" t="n">
        <v>12</v>
      </c>
      <c r="K19" s="35" t="n">
        <v>30296.25</v>
      </c>
    </row>
    <row r="20" ht="12.75" customHeight="1">
      <c r="A20" s="34" t="s">
        <v>29</v>
      </c>
      <c r="B20" s="35" t="n">
        <v>22</v>
      </c>
      <c r="C20" s="36" t="n">
        <v>41</v>
      </c>
      <c r="D20" s="35" t="n">
        <v>27130.68</v>
      </c>
      <c r="E20" s="5" t="n">
        <v>8.0358165627841593E-2</v>
      </c>
      <c r="F20" s="35" t="n">
        <v>15</v>
      </c>
      <c r="G20" s="35" t="n">
        <v>4414.6000000000004</v>
      </c>
      <c r="H20" s="35" t="n">
        <v>14</v>
      </c>
      <c r="I20" s="35" t="n">
        <v>11416.09</v>
      </c>
      <c r="J20" s="35" t="n">
        <v>12</v>
      </c>
      <c r="K20" s="35" t="n">
        <v>11299.99</v>
      </c>
    </row>
    <row r="21" ht="12.75" customHeight="1">
      <c r="A21" s="34" t="s">
        <v>30</v>
      </c>
      <c r="B21" s="35" t="n">
        <v>25</v>
      </c>
      <c r="C21" s="36" t="n">
        <v>50</v>
      </c>
      <c r="D21" s="35" t="n">
        <v>25618.469999999998</v>
      </c>
      <c r="E21" s="5" t="n">
        <v>0.65392770712377379</v>
      </c>
      <c r="F21" s="35" t="n">
        <v>18</v>
      </c>
      <c r="G21" s="35" t="n">
        <v>9318.24</v>
      </c>
      <c r="H21" s="35" t="n">
        <v>19</v>
      </c>
      <c r="I21" s="35" t="n">
        <v>5821.2899999999991</v>
      </c>
      <c r="J21" s="35" t="n">
        <v>13</v>
      </c>
      <c r="K21" s="35" t="n">
        <v>10478.939999999999</v>
      </c>
    </row>
    <row r="22" ht="12.75" customHeight="1">
      <c r="A22" s="34" t="s">
        <v>31</v>
      </c>
      <c r="B22" s="35" t="n">
        <v>22</v>
      </c>
      <c r="C22" s="36" t="n">
        <v>51</v>
      </c>
      <c r="D22" s="35" t="n">
        <v>18619.02</v>
      </c>
      <c r="E22" s="5" t="n">
        <v>0.21466650223773989</v>
      </c>
      <c r="F22" s="35" t="n">
        <v>13</v>
      </c>
      <c r="G22" s="35" t="n">
        <v>5316.7599999999993</v>
      </c>
      <c r="H22" s="35" t="n">
        <v>23</v>
      </c>
      <c r="I22" s="35" t="n">
        <v>6632.7400000000007</v>
      </c>
      <c r="J22" s="35" t="n">
        <v>15</v>
      </c>
      <c r="K22" s="35" t="n">
        <v>6669.5200000000013</v>
      </c>
    </row>
    <row r="23" ht="12.75" customHeight="1">
      <c r="A23" s="34" t="s">
        <v>32</v>
      </c>
      <c r="B23" s="35" t="n">
        <v>15</v>
      </c>
      <c r="C23" s="36" t="n">
        <v>28</v>
      </c>
      <c r="D23" s="35" t="n">
        <v>11138.14</v>
      </c>
      <c r="E23" s="5" t="n">
        <v>9.7786128557620852E-2</v>
      </c>
      <c r="F23" s="35" t="n">
        <v>12</v>
      </c>
      <c r="G23" s="35" t="n">
        <v>4953.869999999999</v>
      </c>
      <c r="H23" s="35" t="n">
        <v>8</v>
      </c>
      <c r="I23" s="35" t="n">
        <v>3649.1</v>
      </c>
      <c r="J23" s="35" t="n">
        <v>8</v>
      </c>
      <c r="K23" s="35" t="n">
        <v>2535.17</v>
      </c>
    </row>
    <row r="24" ht="12.75" customHeight="1">
      <c r="A24" s="34" t="s">
        <v>33</v>
      </c>
      <c r="B24" s="35" t="n">
        <v>14</v>
      </c>
      <c r="C24" s="36" t="n">
        <v>34</v>
      </c>
      <c r="D24" s="35" t="n">
        <v>26806.969999999998</v>
      </c>
      <c r="E24" s="5" t="n">
        <v>0.42230575508389134</v>
      </c>
      <c r="F24" s="35" t="n">
        <v>12</v>
      </c>
      <c r="G24" s="35" t="n">
        <v>4123.3899999999994</v>
      </c>
      <c r="H24" s="35" t="n">
        <v>12</v>
      </c>
      <c r="I24" s="35" t="n">
        <v>5347.9100000000008</v>
      </c>
      <c r="J24" s="35" t="n">
        <v>10</v>
      </c>
      <c r="K24" s="35" t="n">
        <v>17335.669999999998</v>
      </c>
    </row>
    <row r="25" ht="12.75" customHeight="1">
      <c r="A25" s="34" t="s">
        <v>34</v>
      </c>
      <c r="B25" s="35" t="n">
        <v>24</v>
      </c>
      <c r="C25" s="36" t="n">
        <v>40</v>
      </c>
      <c r="D25" s="35" t="n">
        <v>35633.67</v>
      </c>
      <c r="E25" s="5" t="n">
        <v>0.14285237196077485</v>
      </c>
      <c r="F25" s="35" t="n">
        <v>13</v>
      </c>
      <c r="G25" s="35" t="n">
        <v>8909.0299999999988</v>
      </c>
      <c r="H25" s="35" t="n">
        <v>10</v>
      </c>
      <c r="I25" s="35" t="n">
        <v>4784.2599999999993</v>
      </c>
      <c r="J25" s="35" t="n">
        <v>17</v>
      </c>
      <c r="K25" s="35" t="n">
        <v>21940.379999999997</v>
      </c>
    </row>
    <row r="26" ht="12.75" customHeight="1">
      <c r="A26" s="34" t="s">
        <v>35</v>
      </c>
      <c r="B26" s="35" t="n">
        <v>21</v>
      </c>
      <c r="C26" s="36" t="n">
        <v>41</v>
      </c>
      <c r="D26" s="35" t="n">
        <v>28777.549999999996</v>
      </c>
      <c r="E26" s="5" t="n">
        <v>0.50392921718937556</v>
      </c>
      <c r="F26" s="35" t="n">
        <v>9</v>
      </c>
      <c r="G26" s="35" t="n">
        <v>3567.93</v>
      </c>
      <c r="H26" s="35" t="n">
        <v>16</v>
      </c>
      <c r="I26" s="35" t="n">
        <v>6706.2499999999982</v>
      </c>
      <c r="J26" s="35" t="n">
        <v>16</v>
      </c>
      <c r="K26" s="35" t="n">
        <v>18503.37</v>
      </c>
    </row>
    <row r="27" ht="12.75" customHeight="1">
      <c r="A27" s="34" t="s">
        <v>36</v>
      </c>
      <c r="B27" s="35" t="n">
        <v>47</v>
      </c>
      <c r="C27" s="36" t="n">
        <v>85</v>
      </c>
      <c r="D27" s="35" t="n">
        <v>89777.919999999998</v>
      </c>
      <c r="E27" s="5" t="n">
        <v>0.20200609365241717</v>
      </c>
      <c r="F27" s="35" t="n">
        <v>11</v>
      </c>
      <c r="G27" s="35" t="n">
        <v>6204.16</v>
      </c>
      <c r="H27" s="35" t="n">
        <v>34</v>
      </c>
      <c r="I27" s="35" t="n">
        <v>33059.78</v>
      </c>
      <c r="J27" s="35" t="n">
        <v>40</v>
      </c>
      <c r="K27" s="35" t="n">
        <v>50513.979999999996</v>
      </c>
    </row>
    <row r="28" ht="12.75" customHeight="1">
      <c r="A28" s="34" t="s">
        <v>37</v>
      </c>
      <c r="B28" s="35" t="n">
        <v>59</v>
      </c>
      <c r="C28" s="36" t="n">
        <v>92</v>
      </c>
      <c r="D28" s="35" t="n">
        <v>138452.71</v>
      </c>
      <c r="E28" s="5" t="n">
        <v>0.13534101600993628</v>
      </c>
      <c r="F28" s="35" t="n">
        <v>13</v>
      </c>
      <c r="G28" s="35" t="n">
        <v>6839.57</v>
      </c>
      <c r="H28" s="35" t="n">
        <v>33</v>
      </c>
      <c r="I28" s="35" t="n">
        <v>31558.960000000003</v>
      </c>
      <c r="J28" s="35" t="n">
        <v>46</v>
      </c>
      <c r="K28" s="35" t="n">
        <v>100054.18</v>
      </c>
    </row>
    <row r="29" ht="12.75" customHeight="1">
      <c r="A29" s="1" t="s">
        <v>38</v>
      </c>
      <c r="B29" s="2" t="n">
        <v>27</v>
      </c>
      <c r="C29" s="7" t="n">
        <v>57</v>
      </c>
      <c r="D29" s="2" t="n">
        <v>43814.97</v>
      </c>
      <c r="E29" s="8" t="n">
        <v>0.1366294208054043</v>
      </c>
      <c r="F29" s="2" t="n">
        <v>16</v>
      </c>
      <c r="G29" s="2" t="n">
        <v>11145.88</v>
      </c>
      <c r="H29" s="2" t="n">
        <v>21</v>
      </c>
      <c r="I29" s="2" t="n">
        <v>15451</v>
      </c>
      <c r="J29" s="2" t="n">
        <v>20</v>
      </c>
      <c r="K29" s="2" t="n">
        <v>17218.09</v>
      </c>
    </row>
    <row r="30" ht="12.75" customHeight="1">
      <c r="A30" s="12" t="s">
        <v>39</v>
      </c>
      <c r="B30" s="13"/>
      <c r="C30" s="13"/>
      <c r="D30" s="13"/>
      <c r="E30" s="13"/>
      <c r="F30" s="13"/>
      <c r="G30" s="13"/>
      <c r="H30" s="13"/>
      <c r="I30" s="13"/>
      <c r="J30" s="13"/>
      <c r="K30" s="13"/>
    </row>
    <row r="31" ht="39" customHeight="1">
      <c r="A31" s="15" t="s">
        <v>68</v>
      </c>
      <c r="B31" s="15"/>
      <c r="C31" s="15"/>
      <c r="D31" s="15"/>
      <c r="E31" s="15"/>
      <c r="F31" s="15"/>
      <c r="G31" s="15"/>
      <c r="H31" s="15"/>
      <c r="I31" s="15"/>
      <c r="J31" s="15"/>
      <c r="K31" s="15"/>
    </row>
    <row r="32" ht="12.75" customHeight="1">
      <c r="A32" s="16"/>
      <c r="B32" s="16"/>
      <c r="C32" s="16"/>
      <c r="D32" s="16"/>
      <c r="E32" s="16"/>
      <c r="F32" s="16"/>
      <c r="G32" s="16"/>
      <c r="H32" s="16"/>
      <c r="I32" s="16"/>
      <c r="J32" s="16"/>
      <c r="K32" s="16"/>
    </row>
  </sheetData>
  <mergeCells count="13">
    <mergeCell ref="A30:K30"/>
    <mergeCell ref="A31:K31"/>
    <mergeCell ref="A32:K32"/>
    <mergeCell ref="A2:I2"/>
    <mergeCell ref="J2:K2"/>
    <mergeCell ref="A3:A5"/>
    <mergeCell ref="B3:B5"/>
    <mergeCell ref="C3:E3"/>
    <mergeCell ref="F3:K3"/>
    <mergeCell ref="C4:C5"/>
    <mergeCell ref="F4:G4"/>
    <mergeCell ref="H4:I4"/>
    <mergeCell ref="J4:K4"/>
  </mergeCells>
  <pageMargins left="0.31496062992125984" right="0.31496062992125984" top="0.78740157480314965" bottom="0.78740157480314965" header="0.31496062992125984" footer="0.31496062992125984"/>
  <pageSetup paperSize="9" orientation="landscape"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zoomScaleNormal="100" workbookViewId="0"/>
  </sheetViews>
  <sheetFormatPr defaultRowHeight="15.0" baseColWidth="10"/>
  <cols>
    <col min="1" max="1" width="24.6640625" hidden="0" customWidth="1"/>
    <col min="2" max="2" width="11.88671875" hidden="0" customWidth="1"/>
    <col min="3" max="3" width="11.88671875" hidden="0" customWidth="1"/>
    <col min="4" max="4" width="11.88671875" hidden="0" customWidth="1"/>
    <col min="5" max="5" width="11.88671875" hidden="0" customWidth="1"/>
    <col min="6" max="6" width="11.88671875" hidden="0" customWidth="1"/>
    <col min="7" max="7" width="11.88671875" hidden="0" customWidth="1"/>
    <col min="8" max="8" width="11.88671875" hidden="0" customWidth="1"/>
    <col min="9" max="9" width="11.88671875" hidden="0" customWidth="1"/>
    <col min="10" max="10" width="11.88671875" hidden="0" customWidth="1"/>
    <col min="11" max="11" width="11.88671875" hidden="0" customWidth="1"/>
  </cols>
  <sheetData>
    <row r="1" ht="12.75" customHeight="1">
      <c r="A1" s="6" t="s">
        <v>41</v>
      </c>
      <c r="B1" s="6"/>
      <c r="C1" s="6"/>
      <c r="D1" s="6"/>
      <c r="E1" s="6"/>
      <c r="F1" s="6"/>
      <c r="G1" s="6"/>
      <c r="H1" s="6"/>
      <c r="I1" s="6"/>
      <c r="J1" s="6"/>
      <c r="K1" s="6"/>
    </row>
    <row r="2" ht="12.75" customHeight="1">
      <c r="A2" s="17" t="s">
        <v>71</v>
      </c>
      <c r="B2" s="18"/>
      <c r="C2" s="18"/>
      <c r="D2" s="18"/>
      <c r="E2" s="18"/>
      <c r="F2" s="18"/>
      <c r="G2" s="18"/>
      <c r="H2" s="18"/>
      <c r="I2" s="18"/>
      <c r="J2" s="19" t="s">
        <v>72</v>
      </c>
      <c r="K2" s="19"/>
    </row>
    <row r="3" ht="12.75" customHeight="1">
      <c r="A3" s="20" t="s">
        <v>2</v>
      </c>
      <c r="B3" s="10" t="s">
        <v>53</v>
      </c>
      <c r="C3" s="26" t="s">
        <v>3</v>
      </c>
      <c r="D3" s="27"/>
      <c r="E3" s="28"/>
      <c r="F3" s="26" t="s">
        <v>4</v>
      </c>
      <c r="G3" s="27"/>
      <c r="H3" s="27"/>
      <c r="I3" s="27"/>
      <c r="J3" s="27"/>
      <c r="K3" s="27"/>
    </row>
    <row r="4" ht="25.5" customHeight="1">
      <c r="A4" s="21"/>
      <c r="B4" s="23"/>
      <c r="C4" s="10" t="s">
        <v>5</v>
      </c>
      <c r="D4" s="10" t="s">
        <v>6</v>
      </c>
      <c r="E4" s="10" t="s">
        <v>7</v>
      </c>
      <c r="F4" s="30" t="s">
        <v>8</v>
      </c>
      <c r="G4" s="31"/>
      <c r="H4" s="11" t="s">
        <v>9</v>
      </c>
      <c r="I4" s="11"/>
      <c r="J4" s="32" t="s">
        <v>54</v>
      </c>
      <c r="K4" s="33"/>
    </row>
    <row r="5" ht="12.75" customHeight="1">
      <c r="A5" s="22"/>
      <c r="B5" s="25"/>
      <c r="C5" s="29"/>
      <c r="D5" s="11" t="s">
        <v>11</v>
      </c>
      <c r="E5" s="11" t="s">
        <v>12</v>
      </c>
      <c r="F5" s="11" t="s">
        <v>13</v>
      </c>
      <c r="G5" s="11" t="s">
        <v>11</v>
      </c>
      <c r="H5" s="11" t="s">
        <v>13</v>
      </c>
      <c r="I5" s="3" t="s">
        <v>11</v>
      </c>
      <c r="J5" s="11" t="s">
        <v>13</v>
      </c>
      <c r="K5" s="4" t="s">
        <v>11</v>
      </c>
    </row>
    <row r="6" ht="12.75" customHeight="1">
      <c r="A6" s="14" t="s">
        <v>14</v>
      </c>
      <c r="B6" s="24" t="n">
        <f>SUM(B7:B29)</f>
        <v>551</v>
      </c>
      <c r="C6" s="24" t="n">
        <f>SUM(F6+H6+J6)</f>
        <v>1721</v>
      </c>
      <c r="D6" s="24" t="n">
        <f>SUM(G6+I6+K6)</f>
        <v>980893.17</v>
      </c>
      <c r="E6" s="39" t="s">
        <v>60</v>
      </c>
      <c r="F6" s="24" t="n">
        <f>SUM(F7:F29)</f>
        <v>320</v>
      </c>
      <c r="G6" s="24" t="n">
        <f t="shared" ref="G6" si="0">SUM(G7:G29)</f>
        <v>114661.57</v>
      </c>
      <c r="H6" s="24" t="n">
        <f>SUM(H7:H29)</f>
        <v>624</v>
      </c>
      <c r="I6" s="24" t="n">
        <f>SUM(I7:I29)</f>
        <v>229858.08000000002</v>
      </c>
      <c r="J6" s="24" t="n">
        <f t="shared" ref="J6:K6" si="1">SUM(J7:J29)</f>
        <v>777</v>
      </c>
      <c r="K6" s="24" t="n">
        <f t="shared" si="1"/>
        <v>636373.52</v>
      </c>
    </row>
    <row r="7" ht="12.75" customHeight="1">
      <c r="A7" s="34" t="s">
        <v>73</v>
      </c>
      <c r="B7" s="35" t="n">
        <v>5</v>
      </c>
      <c r="C7" s="36" t="n">
        <f t="shared" ref="C7:D29" si="2">SUM(F7+H7+J7)</f>
        <v>10</v>
      </c>
      <c r="D7" s="35" t="n">
        <f>SUM(G7+I7+K7)</f>
        <v>3823.5499999999997</v>
      </c>
      <c r="E7" s="5" t="n">
        <v>0.13</v>
      </c>
      <c r="F7" s="35" t="n">
        <v>2</v>
      </c>
      <c r="G7" s="35" t="n">
        <v>853.99</v>
      </c>
      <c r="H7" s="16" t="n">
        <v>5</v>
      </c>
      <c r="I7" s="16" t="n">
        <v>633.61</v>
      </c>
      <c r="J7" s="35" t="n">
        <v>3</v>
      </c>
      <c r="K7" s="35" t="n">
        <v>2335.9499999999998</v>
      </c>
      <c r="M7" s="35"/>
      <c r="O7" s="41"/>
    </row>
    <row r="8" ht="12.75" customHeight="1">
      <c r="A8" s="34" t="s">
        <v>55</v>
      </c>
      <c r="B8" s="35" t="n">
        <v>35</v>
      </c>
      <c r="C8" s="36" t="n">
        <f t="shared" si="2"/>
        <v>124</v>
      </c>
      <c r="D8" s="35" t="n">
        <f t="shared" si="2"/>
        <v>149970.82999999999</v>
      </c>
      <c r="E8" s="5" t="n">
        <v>0.78</v>
      </c>
      <c r="F8" s="35" t="n">
        <v>26</v>
      </c>
      <c r="G8" s="35" t="n">
        <v>7238.96</v>
      </c>
      <c r="H8" s="35" t="n">
        <v>41</v>
      </c>
      <c r="I8" s="35" t="n">
        <v>12014.83</v>
      </c>
      <c r="J8" s="35" t="n">
        <v>57</v>
      </c>
      <c r="K8" s="35" t="n">
        <v>130717.04</v>
      </c>
      <c r="M8" s="35"/>
      <c r="O8" s="41"/>
    </row>
    <row r="9" ht="12.75" customHeight="1">
      <c r="A9" s="34" t="s">
        <v>18</v>
      </c>
      <c r="B9" s="35" t="n">
        <v>17</v>
      </c>
      <c r="C9" s="36" t="n">
        <f t="shared" si="2"/>
        <v>55</v>
      </c>
      <c r="D9" s="35" t="n">
        <f t="shared" si="2"/>
        <v>28169.68</v>
      </c>
      <c r="E9" s="5" t="n">
        <v>0.38</v>
      </c>
      <c r="F9" s="35" t="n">
        <v>12</v>
      </c>
      <c r="G9" s="35" t="n">
        <v>4600.67</v>
      </c>
      <c r="H9" s="35" t="n">
        <v>18</v>
      </c>
      <c r="I9" s="35" t="n">
        <v>8546.51</v>
      </c>
      <c r="J9" s="35" t="n">
        <v>25</v>
      </c>
      <c r="K9" s="35" t="n">
        <v>15022.5</v>
      </c>
      <c r="M9" s="35"/>
      <c r="O9" s="41"/>
    </row>
    <row r="10" ht="12.75" customHeight="1">
      <c r="A10" s="34" t="s">
        <v>19</v>
      </c>
      <c r="B10" s="35" t="n">
        <v>11</v>
      </c>
      <c r="C10" s="36" t="n">
        <f t="shared" si="2"/>
        <v>38</v>
      </c>
      <c r="D10" s="35" t="n">
        <f t="shared" si="2"/>
        <v>9841.33</v>
      </c>
      <c r="E10" s="5" t="n">
        <v>0.55000000000000004</v>
      </c>
      <c r="F10" s="35" t="n">
        <v>13</v>
      </c>
      <c r="G10" s="35" t="n">
        <v>1651.94</v>
      </c>
      <c r="H10" s="35" t="n">
        <v>9</v>
      </c>
      <c r="I10" s="35" t="n">
        <v>2035.13</v>
      </c>
      <c r="J10" s="35" t="n">
        <v>16</v>
      </c>
      <c r="K10" s="35" t="n">
        <v>6154.26</v>
      </c>
      <c r="M10" s="35"/>
      <c r="O10" s="41"/>
    </row>
    <row r="11" ht="12.75" customHeight="1">
      <c r="A11" s="34" t="s">
        <v>20</v>
      </c>
      <c r="B11" s="35" t="n">
        <v>15</v>
      </c>
      <c r="C11" s="36" t="n">
        <f t="shared" si="2"/>
        <v>64</v>
      </c>
      <c r="D11" s="35" t="n">
        <f t="shared" si="2"/>
        <v>14371.509999999998</v>
      </c>
      <c r="E11" s="5" t="n">
        <v>0.71</v>
      </c>
      <c r="F11" s="35" t="n">
        <v>15</v>
      </c>
      <c r="G11" s="35" t="n">
        <v>3364.47</v>
      </c>
      <c r="H11" s="35" t="n">
        <v>23</v>
      </c>
      <c r="I11" s="35" t="n">
        <v>4836.2299999999996</v>
      </c>
      <c r="J11" s="35" t="n">
        <v>26</v>
      </c>
      <c r="K11" s="35" t="n">
        <v>6170.81</v>
      </c>
      <c r="M11" s="35"/>
      <c r="O11" s="41"/>
    </row>
    <row r="12" ht="12.75" customHeight="1">
      <c r="A12" s="34" t="s">
        <v>21</v>
      </c>
      <c r="B12" s="35" t="n">
        <v>10</v>
      </c>
      <c r="C12" s="36" t="n">
        <f t="shared" si="2"/>
        <v>37</v>
      </c>
      <c r="D12" s="35" t="n">
        <f t="shared" si="2"/>
        <v>11102.619999999999</v>
      </c>
      <c r="E12" s="5" t="n">
        <v>0.76</v>
      </c>
      <c r="F12" s="35" t="n">
        <v>4</v>
      </c>
      <c r="G12" s="35" t="n">
        <v>1774.13</v>
      </c>
      <c r="H12" s="35" t="n">
        <v>11</v>
      </c>
      <c r="I12" s="35" t="n">
        <v>2177.6999999999998</v>
      </c>
      <c r="J12" s="35" t="n">
        <v>22</v>
      </c>
      <c r="K12" s="35" t="n">
        <v>7150.79</v>
      </c>
      <c r="M12" s="35"/>
      <c r="O12" s="41"/>
    </row>
    <row r="13" ht="12.75" customHeight="1">
      <c r="A13" s="34" t="s">
        <v>22</v>
      </c>
      <c r="B13" s="35" t="n">
        <v>11</v>
      </c>
      <c r="C13" s="36" t="n">
        <f t="shared" si="2"/>
        <v>45</v>
      </c>
      <c r="D13" s="35" t="n">
        <f t="shared" si="2"/>
        <v>9745.73</v>
      </c>
      <c r="E13" s="5" t="n">
        <v>0.61</v>
      </c>
      <c r="F13" s="35" t="n">
        <v>8</v>
      </c>
      <c r="G13" s="35" t="n">
        <v>2982.65</v>
      </c>
      <c r="H13" s="35" t="n">
        <v>17</v>
      </c>
      <c r="I13" s="35" t="n">
        <v>2863.76</v>
      </c>
      <c r="J13" s="35" t="n">
        <v>20</v>
      </c>
      <c r="K13" s="35" t="n">
        <v>3899.32</v>
      </c>
      <c r="M13" s="35"/>
      <c r="O13" s="41"/>
    </row>
    <row r="14" ht="12.75" customHeight="1">
      <c r="A14" s="34" t="s">
        <v>23</v>
      </c>
      <c r="B14" s="35" t="n">
        <v>5</v>
      </c>
      <c r="C14" s="36" t="n">
        <f t="shared" si="2"/>
        <v>18</v>
      </c>
      <c r="D14" s="35" t="n">
        <f t="shared" si="2"/>
        <v>5471.09</v>
      </c>
      <c r="E14" s="5" t="n">
        <v>0.5</v>
      </c>
      <c r="F14" s="35" t="n">
        <v>4</v>
      </c>
      <c r="G14" s="35" t="n">
        <v>1576.3</v>
      </c>
      <c r="H14" s="35" t="n">
        <v>10</v>
      </c>
      <c r="I14" s="35" t="n">
        <v>1997.34</v>
      </c>
      <c r="J14" s="35" t="n">
        <v>4</v>
      </c>
      <c r="K14" s="35" t="n">
        <v>1897.45</v>
      </c>
      <c r="M14" s="35"/>
      <c r="O14" s="41"/>
    </row>
    <row r="15" ht="12.75" customHeight="1">
      <c r="A15" s="34" t="s">
        <v>24</v>
      </c>
      <c r="B15" s="35" t="n">
        <v>15</v>
      </c>
      <c r="C15" s="36" t="n">
        <f t="shared" si="2"/>
        <v>42</v>
      </c>
      <c r="D15" s="35" t="n">
        <f t="shared" si="2"/>
        <v>18381.03</v>
      </c>
      <c r="E15" s="5" t="n">
        <v>0.62</v>
      </c>
      <c r="F15" s="35" t="n">
        <v>10</v>
      </c>
      <c r="G15" s="35" t="n">
        <v>5627.28</v>
      </c>
      <c r="H15" s="35" t="n">
        <v>14</v>
      </c>
      <c r="I15" s="35" t="n">
        <v>3349.36</v>
      </c>
      <c r="J15" s="35" t="n">
        <v>18</v>
      </c>
      <c r="K15" s="35" t="n">
        <v>9404.39</v>
      </c>
      <c r="M15" s="35"/>
      <c r="O15" s="41"/>
    </row>
    <row r="16" ht="12.75" customHeight="1">
      <c r="A16" s="34" t="s">
        <v>56</v>
      </c>
      <c r="B16" s="35" t="n">
        <v>53</v>
      </c>
      <c r="C16" s="36" t="n">
        <f t="shared" si="2"/>
        <v>194</v>
      </c>
      <c r="D16" s="35" t="n">
        <f t="shared" si="2"/>
        <v>98370.49</v>
      </c>
      <c r="E16" s="5" t="n">
        <v>0.31</v>
      </c>
      <c r="F16" s="35" t="n">
        <v>27</v>
      </c>
      <c r="G16" s="35" t="n">
        <v>7113.43</v>
      </c>
      <c r="H16" s="35" t="n">
        <v>79</v>
      </c>
      <c r="I16" s="35" t="n">
        <v>27376.31</v>
      </c>
      <c r="J16" s="35" t="n">
        <v>88</v>
      </c>
      <c r="K16" s="35" t="n">
        <v>63880.75</v>
      </c>
      <c r="M16" s="35"/>
      <c r="O16" s="41"/>
    </row>
    <row r="17" ht="12.75" customHeight="1">
      <c r="A17" s="34" t="s">
        <v>26</v>
      </c>
      <c r="B17" s="35" t="n">
        <v>29</v>
      </c>
      <c r="C17" s="36" t="n">
        <f t="shared" si="2"/>
        <v>99</v>
      </c>
      <c r="D17" s="35" t="n">
        <f t="shared" si="2"/>
        <v>43621.67</v>
      </c>
      <c r="E17" s="5" t="n">
        <v>0.19</v>
      </c>
      <c r="F17" s="35" t="n">
        <v>12</v>
      </c>
      <c r="G17" s="35" t="n">
        <v>5432.04</v>
      </c>
      <c r="H17" s="35" t="n">
        <v>43</v>
      </c>
      <c r="I17" s="35" t="n">
        <v>12966.35</v>
      </c>
      <c r="J17" s="35" t="n">
        <v>44</v>
      </c>
      <c r="K17" s="35" t="n">
        <v>25223.279999999999</v>
      </c>
      <c r="M17" s="35"/>
      <c r="O17" s="41"/>
    </row>
    <row r="18" ht="12.75" customHeight="1">
      <c r="A18" s="34" t="s">
        <v>27</v>
      </c>
      <c r="B18" s="35" t="n">
        <v>31</v>
      </c>
      <c r="C18" s="36" t="n">
        <f t="shared" si="2"/>
        <v>106</v>
      </c>
      <c r="D18" s="35" t="n">
        <f t="shared" si="2"/>
        <v>41339.429999999993</v>
      </c>
      <c r="E18" s="5" t="n">
        <v>0.51</v>
      </c>
      <c r="F18" s="35" t="n">
        <v>22</v>
      </c>
      <c r="G18" s="35" t="n">
        <v>7297.29</v>
      </c>
      <c r="H18" s="35" t="n">
        <v>30</v>
      </c>
      <c r="I18" s="35" t="n">
        <v>9705.4699999999993</v>
      </c>
      <c r="J18" s="35" t="n">
        <v>54</v>
      </c>
      <c r="K18" s="35" t="n">
        <v>24336.67</v>
      </c>
      <c r="M18" s="35"/>
      <c r="O18" s="41"/>
    </row>
    <row r="19" ht="12.75" customHeight="1">
      <c r="A19" s="34" t="s">
        <v>28</v>
      </c>
      <c r="B19" s="35" t="n">
        <v>21</v>
      </c>
      <c r="C19" s="36" t="n">
        <f t="shared" si="2"/>
        <v>54</v>
      </c>
      <c r="D19" s="35" t="n">
        <f t="shared" si="2"/>
        <v>43538.530000000006</v>
      </c>
      <c r="E19" s="5" t="n">
        <v>0.12</v>
      </c>
      <c r="F19" s="35" t="n">
        <v>15</v>
      </c>
      <c r="G19" s="35" t="n">
        <v>4230.6000000000004</v>
      </c>
      <c r="H19" s="35" t="n">
        <v>13</v>
      </c>
      <c r="I19" s="35" t="n">
        <v>6449.77</v>
      </c>
      <c r="J19" s="35" t="n">
        <v>26</v>
      </c>
      <c r="K19" s="35" t="n">
        <v>32858.160000000003</v>
      </c>
      <c r="M19" s="35"/>
      <c r="O19" s="41"/>
    </row>
    <row r="20" ht="12.75" customHeight="1">
      <c r="A20" s="34" t="s">
        <v>29</v>
      </c>
      <c r="B20" s="35" t="n">
        <v>22</v>
      </c>
      <c r="C20" s="36" t="n">
        <f t="shared" si="2"/>
        <v>59</v>
      </c>
      <c r="D20" s="35" t="n">
        <f t="shared" si="2"/>
        <v>34257.53</v>
      </c>
      <c r="E20" s="5" t="n">
        <v>0.1</v>
      </c>
      <c r="F20" s="35" t="n">
        <v>16</v>
      </c>
      <c r="G20" s="35" t="n">
        <v>5654.67</v>
      </c>
      <c r="H20" s="35" t="n">
        <v>18</v>
      </c>
      <c r="I20" s="35" t="n">
        <v>11538.4</v>
      </c>
      <c r="J20" s="35" t="n">
        <v>25</v>
      </c>
      <c r="K20" s="35" t="n">
        <v>17064.46</v>
      </c>
      <c r="M20" s="35"/>
      <c r="O20" s="41"/>
    </row>
    <row r="21" ht="12.75" customHeight="1">
      <c r="A21" s="34" t="s">
        <v>30</v>
      </c>
      <c r="B21" s="35" t="n">
        <v>29</v>
      </c>
      <c r="C21" s="36" t="n">
        <f t="shared" si="2"/>
        <v>70</v>
      </c>
      <c r="D21" s="35" t="n">
        <f t="shared" si="2"/>
        <v>29601.4</v>
      </c>
      <c r="E21" s="5" t="n">
        <v>0.76</v>
      </c>
      <c r="F21" s="35" t="n">
        <v>14</v>
      </c>
      <c r="G21" s="35" t="n">
        <v>6880.57</v>
      </c>
      <c r="H21" s="35" t="n">
        <v>30</v>
      </c>
      <c r="I21" s="35" t="n">
        <v>6806.8</v>
      </c>
      <c r="J21" s="35" t="n">
        <v>26</v>
      </c>
      <c r="K21" s="35" t="n">
        <v>15914.03</v>
      </c>
      <c r="M21" s="35"/>
      <c r="O21" s="41"/>
    </row>
    <row r="22" ht="12.75" customHeight="1">
      <c r="A22" s="34" t="s">
        <v>31</v>
      </c>
      <c r="B22" s="35" t="n">
        <v>23</v>
      </c>
      <c r="C22" s="36" t="n">
        <f t="shared" si="2"/>
        <v>72</v>
      </c>
      <c r="D22" s="35" t="n">
        <f t="shared" si="2"/>
        <v>18579.079999999998</v>
      </c>
      <c r="E22" s="5" t="n">
        <v>0.21</v>
      </c>
      <c r="F22" s="35" t="n">
        <v>13</v>
      </c>
      <c r="G22" s="35" t="n">
        <v>3861.71</v>
      </c>
      <c r="H22" s="35" t="n">
        <v>25</v>
      </c>
      <c r="I22" s="35" t="n">
        <v>6609.93</v>
      </c>
      <c r="J22" s="35" t="n">
        <v>34</v>
      </c>
      <c r="K22" s="35" t="n">
        <v>8107.44</v>
      </c>
      <c r="M22" s="35"/>
      <c r="O22" s="41"/>
    </row>
    <row r="23" ht="12.75" customHeight="1">
      <c r="A23" s="34" t="s">
        <v>32</v>
      </c>
      <c r="B23" s="35" t="n">
        <v>15</v>
      </c>
      <c r="C23" s="36" t="n">
        <f t="shared" si="2"/>
        <v>33</v>
      </c>
      <c r="D23" s="35" t="n">
        <f t="shared" si="2"/>
        <v>11343.16</v>
      </c>
      <c r="E23" s="5" t="n">
        <v>0.1</v>
      </c>
      <c r="F23" s="35" t="n">
        <v>13</v>
      </c>
      <c r="G23" s="35" t="n">
        <v>4953.88</v>
      </c>
      <c r="H23" s="35" t="n">
        <v>8</v>
      </c>
      <c r="I23" s="35" t="n">
        <v>3649.47</v>
      </c>
      <c r="J23" s="35" t="n">
        <v>12</v>
      </c>
      <c r="K23" s="35" t="n">
        <v>2739.81</v>
      </c>
      <c r="M23" s="35"/>
      <c r="O23" s="41"/>
    </row>
    <row r="24" ht="12.75" customHeight="1">
      <c r="A24" s="34" t="s">
        <v>33</v>
      </c>
      <c r="B24" s="35" t="n">
        <v>14</v>
      </c>
      <c r="C24" s="36" t="n">
        <f t="shared" si="2"/>
        <v>58</v>
      </c>
      <c r="D24" s="35" t="n">
        <f t="shared" si="2"/>
        <v>23636.22</v>
      </c>
      <c r="E24" s="5" t="n">
        <v>0.37</v>
      </c>
      <c r="F24" s="35" t="n">
        <v>15</v>
      </c>
      <c r="G24" s="35" t="n">
        <v>4266.6099999999997</v>
      </c>
      <c r="H24" s="35" t="n">
        <v>21</v>
      </c>
      <c r="I24" s="35" t="n">
        <v>5392.39</v>
      </c>
      <c r="J24" s="35" t="n">
        <v>22</v>
      </c>
      <c r="K24" s="35" t="n">
        <v>13977.22</v>
      </c>
      <c r="M24" s="35"/>
      <c r="O24" s="41"/>
    </row>
    <row r="25" ht="12.75" customHeight="1">
      <c r="A25" s="34" t="s">
        <v>34</v>
      </c>
      <c r="B25" s="35" t="n">
        <v>26</v>
      </c>
      <c r="C25" s="36" t="n">
        <f t="shared" si="2"/>
        <v>63</v>
      </c>
      <c r="D25" s="35" t="n">
        <f t="shared" si="2"/>
        <v>38451.89</v>
      </c>
      <c r="E25" s="5" t="n">
        <v>0.15</v>
      </c>
      <c r="F25" s="35" t="n">
        <v>19</v>
      </c>
      <c r="G25" s="35" t="n">
        <v>10557.25</v>
      </c>
      <c r="H25" s="35" t="n">
        <v>18</v>
      </c>
      <c r="I25" s="35" t="n">
        <v>5098.51</v>
      </c>
      <c r="J25" s="35" t="n">
        <v>26</v>
      </c>
      <c r="K25" s="35" t="n">
        <v>22796.13</v>
      </c>
      <c r="M25" s="35"/>
      <c r="O25" s="41"/>
    </row>
    <row r="26" ht="12.75" customHeight="1">
      <c r="A26" s="34" t="s">
        <v>35</v>
      </c>
      <c r="B26" s="35" t="n">
        <v>20</v>
      </c>
      <c r="C26" s="36" t="n">
        <f t="shared" si="2"/>
        <v>56</v>
      </c>
      <c r="D26" s="35" t="n">
        <f t="shared" si="2"/>
        <v>32196.149999999998</v>
      </c>
      <c r="E26" s="5" t="n">
        <v>0.56000000000000005</v>
      </c>
      <c r="F26" s="35" t="n">
        <v>8</v>
      </c>
      <c r="G26" s="35" t="n">
        <v>2930.37</v>
      </c>
      <c r="H26" s="35" t="n">
        <v>20</v>
      </c>
      <c r="I26" s="35" t="n">
        <v>8360.48</v>
      </c>
      <c r="J26" s="35" t="n">
        <v>28</v>
      </c>
      <c r="K26" s="35" t="n">
        <v>20905.3</v>
      </c>
      <c r="M26" s="35"/>
      <c r="O26" s="41"/>
    </row>
    <row r="27" ht="12.75" customHeight="1">
      <c r="A27" s="34" t="s">
        <v>36</v>
      </c>
      <c r="B27" s="35" t="n">
        <v>52</v>
      </c>
      <c r="C27" s="36" t="n">
        <f t="shared" si="2"/>
        <v>143</v>
      </c>
      <c r="D27" s="35" t="n">
        <f t="shared" si="2"/>
        <v>102487.38</v>
      </c>
      <c r="E27" s="5" t="n">
        <v>0.23</v>
      </c>
      <c r="F27" s="35" t="n">
        <v>18</v>
      </c>
      <c r="G27" s="35" t="n">
        <v>3811.8</v>
      </c>
      <c r="H27" s="35" t="n">
        <v>56</v>
      </c>
      <c r="I27" s="35" t="n">
        <v>34246.78</v>
      </c>
      <c r="J27" s="35" t="n">
        <v>69</v>
      </c>
      <c r="K27" s="35" t="n">
        <v>64428.800000000003</v>
      </c>
      <c r="M27" s="35"/>
      <c r="O27" s="41"/>
    </row>
    <row r="28" ht="12.75" customHeight="1">
      <c r="A28" s="34" t="s">
        <v>37</v>
      </c>
      <c r="B28" s="35" t="n">
        <v>64</v>
      </c>
      <c r="C28" s="36" t="n">
        <f t="shared" si="2"/>
        <v>189</v>
      </c>
      <c r="D28" s="35" t="n">
        <f t="shared" si="2"/>
        <v>161779.44</v>
      </c>
      <c r="E28" s="5" t="n">
        <v>0.16</v>
      </c>
      <c r="F28" s="35" t="n">
        <v>18</v>
      </c>
      <c r="G28" s="35" t="n">
        <v>7929.49</v>
      </c>
      <c r="H28" s="35" t="n">
        <v>86</v>
      </c>
      <c r="I28" s="35" t="n">
        <v>35325.199999999997</v>
      </c>
      <c r="J28" s="35" t="n">
        <v>85</v>
      </c>
      <c r="K28" s="35" t="n">
        <v>118524.75</v>
      </c>
      <c r="M28" s="35"/>
      <c r="O28" s="41"/>
    </row>
    <row r="29" ht="12.75" customHeight="1">
      <c r="A29" s="1" t="s">
        <v>38</v>
      </c>
      <c r="B29" s="2" t="n">
        <v>28</v>
      </c>
      <c r="C29" s="36" t="n">
        <f t="shared" si="2"/>
        <v>92</v>
      </c>
      <c r="D29" s="35" t="n">
        <f t="shared" si="2"/>
        <v>50813.43</v>
      </c>
      <c r="E29" s="8" t="n">
        <v>0.16</v>
      </c>
      <c r="F29" s="2" t="n">
        <v>16</v>
      </c>
      <c r="G29" s="2" t="n">
        <v>10071.469999999999</v>
      </c>
      <c r="H29" s="2" t="n">
        <v>29</v>
      </c>
      <c r="I29" s="2" t="n">
        <v>17877.75</v>
      </c>
      <c r="J29" s="2" t="n">
        <v>47</v>
      </c>
      <c r="K29" s="2" t="n">
        <v>22864.21</v>
      </c>
      <c r="M29" s="35"/>
      <c r="O29" s="41"/>
    </row>
    <row r="30" ht="12.75" customHeight="1">
      <c r="A30" s="12" t="s">
        <v>39</v>
      </c>
      <c r="B30" s="13"/>
      <c r="C30" s="13"/>
      <c r="D30" s="13"/>
      <c r="E30" s="13"/>
      <c r="F30" s="13"/>
      <c r="G30" s="13"/>
      <c r="H30" s="13"/>
      <c r="I30" s="13"/>
      <c r="J30" s="13"/>
      <c r="K30" s="13"/>
    </row>
    <row r="31" ht="51.75" customHeight="1">
      <c r="A31" s="15" t="s">
        <v>92</v>
      </c>
      <c r="B31" s="15"/>
      <c r="C31" s="15"/>
      <c r="D31" s="15"/>
      <c r="E31" s="15"/>
      <c r="F31" s="15"/>
      <c r="G31" s="15"/>
      <c r="H31" s="15"/>
      <c r="I31" s="15"/>
      <c r="J31" s="15"/>
      <c r="K31" s="15"/>
    </row>
    <row r="32" ht="12.75" customHeight="1">
      <c r="A32" s="16"/>
      <c r="B32" s="16"/>
      <c r="C32" s="16"/>
      <c r="D32" s="16"/>
      <c r="E32" s="16"/>
      <c r="F32" s="16"/>
      <c r="G32" s="16"/>
      <c r="H32" s="16"/>
      <c r="I32" s="16"/>
      <c r="J32" s="16"/>
      <c r="K32" s="16"/>
    </row>
  </sheetData>
  <mergeCells count="13">
    <mergeCell ref="A30:K30"/>
    <mergeCell ref="A31:K31"/>
    <mergeCell ref="A32:K32"/>
    <mergeCell ref="A2:I2"/>
    <mergeCell ref="J2:K2"/>
    <mergeCell ref="A3:A5"/>
    <mergeCell ref="B3:B5"/>
    <mergeCell ref="C3:E3"/>
    <mergeCell ref="F3:K3"/>
    <mergeCell ref="C4:C5"/>
    <mergeCell ref="F4:G4"/>
    <mergeCell ref="H4:I4"/>
    <mergeCell ref="J4:K4"/>
  </mergeCells>
  <pageMargins left="0.31496062992125984" right="0.31496062992125984" top="0.78740157480314965" bottom="0.78740157480314965" header="0.31496062992125984" footer="0.31496062992125984"/>
  <pageSetup paperSize="9" orientation="landscape"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zoomScaleNormal="100" workbookViewId="0"/>
  </sheetViews>
  <sheetFormatPr defaultRowHeight="15.0" baseColWidth="10"/>
  <cols>
    <col min="1" max="1" width="24.6640625" hidden="0" customWidth="1"/>
    <col min="2" max="2" width="11.88671875" hidden="0" customWidth="1"/>
    <col min="3" max="3" width="11.88671875" hidden="0" customWidth="1"/>
    <col min="4" max="4" width="11.88671875" hidden="0" customWidth="1"/>
    <col min="5" max="5" width="11.88671875" hidden="0" customWidth="1"/>
    <col min="6" max="6" width="11.88671875" hidden="0" customWidth="1"/>
    <col min="7" max="7" width="11.88671875" hidden="0" customWidth="1"/>
    <col min="8" max="8" width="12.44140625" hidden="0" customWidth="1"/>
    <col min="9" max="9" width="12.33203125" hidden="0" customWidth="1"/>
    <col min="10" max="10" width="12.6640625" hidden="0" customWidth="1"/>
    <col min="11" max="11" width="12.6640625" hidden="0" customWidth="1"/>
  </cols>
  <sheetData>
    <row r="1" ht="12.75" customHeight="1">
      <c r="A1" s="6" t="s">
        <v>41</v>
      </c>
      <c r="B1" s="6"/>
      <c r="C1" s="6"/>
      <c r="D1" s="6"/>
      <c r="E1" s="6"/>
      <c r="F1" s="6"/>
      <c r="G1" s="6"/>
      <c r="H1" s="6"/>
      <c r="I1" s="6"/>
      <c r="J1" s="6"/>
      <c r="K1" s="6"/>
    </row>
    <row r="2" ht="12.75" customHeight="1">
      <c r="A2" s="17" t="s">
        <v>74</v>
      </c>
      <c r="B2" s="18"/>
      <c r="C2" s="18"/>
      <c r="D2" s="18"/>
      <c r="E2" s="18"/>
      <c r="F2" s="18"/>
      <c r="G2" s="18"/>
      <c r="H2" s="18"/>
      <c r="I2" s="18"/>
      <c r="J2" s="19" t="s">
        <v>52</v>
      </c>
      <c r="K2" s="19"/>
    </row>
    <row r="3" ht="12.75" customHeight="1">
      <c r="A3" s="20" t="s">
        <v>2</v>
      </c>
      <c r="B3" s="10" t="s">
        <v>53</v>
      </c>
      <c r="C3" s="26" t="s">
        <v>3</v>
      </c>
      <c r="D3" s="27"/>
      <c r="E3" s="28"/>
      <c r="F3" s="26" t="s">
        <v>4</v>
      </c>
      <c r="G3" s="27"/>
      <c r="H3" s="27"/>
      <c r="I3" s="27"/>
      <c r="J3" s="27"/>
      <c r="K3" s="27"/>
    </row>
    <row r="4" ht="27" customHeight="1">
      <c r="A4" s="21"/>
      <c r="B4" s="23"/>
      <c r="C4" s="10" t="s">
        <v>5</v>
      </c>
      <c r="D4" s="10" t="s">
        <v>6</v>
      </c>
      <c r="E4" s="10" t="s">
        <v>7</v>
      </c>
      <c r="F4" s="30" t="s">
        <v>8</v>
      </c>
      <c r="G4" s="31"/>
      <c r="H4" s="11" t="s">
        <v>9</v>
      </c>
      <c r="I4" s="11"/>
      <c r="J4" s="32" t="s">
        <v>54</v>
      </c>
      <c r="K4" s="33"/>
    </row>
    <row r="5" ht="12.75" customHeight="1">
      <c r="A5" s="22"/>
      <c r="B5" s="25"/>
      <c r="C5" s="29"/>
      <c r="D5" s="11" t="s">
        <v>11</v>
      </c>
      <c r="E5" s="11" t="s">
        <v>12</v>
      </c>
      <c r="F5" s="11" t="s">
        <v>13</v>
      </c>
      <c r="G5" s="11" t="s">
        <v>11</v>
      </c>
      <c r="H5" s="11" t="s">
        <v>13</v>
      </c>
      <c r="I5" s="3" t="s">
        <v>11</v>
      </c>
      <c r="J5" s="11" t="s">
        <v>13</v>
      </c>
      <c r="K5" s="4" t="s">
        <v>11</v>
      </c>
    </row>
    <row r="6" ht="12.75" customHeight="1">
      <c r="A6" s="14" t="s">
        <v>14</v>
      </c>
      <c r="B6" s="24" t="n">
        <v>562</v>
      </c>
      <c r="C6" s="24" t="n">
        <v>1703</v>
      </c>
      <c r="D6" s="24" t="n">
        <v>976536.12</v>
      </c>
      <c r="E6" s="39" t="s">
        <v>60</v>
      </c>
      <c r="F6" s="24" t="n">
        <v>342</v>
      </c>
      <c r="G6" s="24" t="n">
        <v>128188.97</v>
      </c>
      <c r="H6" s="24" t="n">
        <v>613</v>
      </c>
      <c r="I6" s="24" t="n">
        <v>230552.37</v>
      </c>
      <c r="J6" s="24" t="n">
        <v>748</v>
      </c>
      <c r="K6" s="24" t="n">
        <v>617794.78</v>
      </c>
      <c r="L6" s="35"/>
      <c r="M6" s="36"/>
      <c r="N6" s="36"/>
      <c r="O6" s="36"/>
      <c r="P6" s="36"/>
      <c r="Q6" s="36"/>
      <c r="R6" s="36"/>
      <c r="S6" s="36"/>
      <c r="T6" s="36"/>
    </row>
    <row r="7" ht="12.75" customHeight="1">
      <c r="A7" s="34" t="s">
        <v>75</v>
      </c>
      <c r="B7" s="35" t="n">
        <v>5</v>
      </c>
      <c r="C7" s="36" t="n">
        <f>SUM(F7,H7,J7)</f>
        <v>9</v>
      </c>
      <c r="D7" s="35" t="n">
        <f>SUM(G7,I7,K7)</f>
        <v>3561.9900000000002</v>
      </c>
      <c r="E7" s="5" t="n">
        <v>0.12416424044760538</v>
      </c>
      <c r="F7" s="35" t="n">
        <v>2</v>
      </c>
      <c r="G7" s="35" t="n">
        <v>853.99</v>
      </c>
      <c r="H7" s="16" t="n">
        <v>5</v>
      </c>
      <c r="I7" s="42" t="n">
        <v>633.6</v>
      </c>
      <c r="J7" s="35" t="n">
        <v>2</v>
      </c>
      <c r="K7" s="35" t="n">
        <v>2074.4</v>
      </c>
      <c r="L7" s="35"/>
      <c r="M7" s="35"/>
      <c r="N7" s="5"/>
      <c r="O7" s="35"/>
      <c r="P7" s="35"/>
      <c r="S7" s="35"/>
      <c r="T7" s="35"/>
    </row>
    <row r="8" ht="12.75" customHeight="1">
      <c r="A8" s="34" t="s">
        <v>55</v>
      </c>
      <c r="B8" s="35" t="n">
        <v>35</v>
      </c>
      <c r="C8" s="36" t="n">
        <f t="shared" ref="C8:D29" si="0">SUM(F8,H8,J8)</f>
        <v>120</v>
      </c>
      <c r="D8" s="35" t="n">
        <f>SUM(G8,I8,K8)</f>
        <v>149961.02000000002</v>
      </c>
      <c r="E8" s="5" t="n">
        <v>0.77934269338158424</v>
      </c>
      <c r="F8" s="35" t="n">
        <v>29</v>
      </c>
      <c r="G8" s="35" t="n">
        <v>7609.83</v>
      </c>
      <c r="H8" s="35" t="n">
        <v>41</v>
      </c>
      <c r="I8" s="42" t="n">
        <v>12033.78</v>
      </c>
      <c r="J8" s="35" t="n">
        <v>50</v>
      </c>
      <c r="K8" s="35" t="n">
        <v>130317.41</v>
      </c>
      <c r="L8" s="35"/>
      <c r="M8" s="35"/>
      <c r="N8" s="5"/>
      <c r="O8" s="35"/>
      <c r="P8" s="35"/>
      <c r="Q8" s="35"/>
      <c r="R8" s="35"/>
      <c r="S8" s="35"/>
      <c r="T8" s="35"/>
    </row>
    <row r="9" ht="12.75" customHeight="1">
      <c r="A9" s="34" t="s">
        <v>18</v>
      </c>
      <c r="B9" s="35" t="n">
        <v>17</v>
      </c>
      <c r="C9" s="36" t="n">
        <f t="shared" si="0"/>
        <v>60</v>
      </c>
      <c r="D9" s="35" t="n">
        <f t="shared" si="0"/>
        <v>28255.579999999998</v>
      </c>
      <c r="E9" s="5" t="n">
        <v>0.38195047641146257</v>
      </c>
      <c r="F9" s="35" t="n">
        <v>12</v>
      </c>
      <c r="G9" s="35" t="n">
        <v>4114.79</v>
      </c>
      <c r="H9" s="35" t="n">
        <v>17</v>
      </c>
      <c r="I9" s="42" t="n">
        <v>8573.83</v>
      </c>
      <c r="J9" s="35" t="n">
        <v>31</v>
      </c>
      <c r="K9" s="35" t="n">
        <v>15566.96</v>
      </c>
      <c r="L9" s="35"/>
      <c r="M9" s="35"/>
      <c r="N9" s="5"/>
      <c r="O9" s="35"/>
      <c r="P9" s="35"/>
      <c r="Q9" s="35"/>
      <c r="R9" s="35"/>
      <c r="S9" s="35"/>
      <c r="T9" s="35"/>
    </row>
    <row r="10" ht="12.75" customHeight="1">
      <c r="A10" s="34" t="s">
        <v>19</v>
      </c>
      <c r="B10" s="35" t="n">
        <v>11</v>
      </c>
      <c r="C10" s="36" t="n">
        <f t="shared" si="0"/>
        <v>38</v>
      </c>
      <c r="D10" s="35" t="n">
        <f t="shared" si="0"/>
        <v>9841.33</v>
      </c>
      <c r="E10" s="5" t="n">
        <v>0.55437617258138061</v>
      </c>
      <c r="F10" s="35" t="n">
        <v>12</v>
      </c>
      <c r="G10" s="35" t="n">
        <v>1374.95</v>
      </c>
      <c r="H10" s="35" t="n">
        <v>9</v>
      </c>
      <c r="I10" s="42" t="n">
        <v>2035.14</v>
      </c>
      <c r="J10" s="35" t="n">
        <v>17</v>
      </c>
      <c r="K10" s="35" t="n">
        <v>6431.24</v>
      </c>
      <c r="L10" s="35"/>
      <c r="M10" s="35"/>
      <c r="N10" s="5"/>
      <c r="O10" s="35"/>
      <c r="P10" s="35"/>
      <c r="Q10" s="35"/>
      <c r="R10" s="35"/>
      <c r="S10" s="35"/>
      <c r="T10" s="35"/>
    </row>
    <row r="11" ht="12.75" customHeight="1">
      <c r="A11" s="34" t="s">
        <v>20</v>
      </c>
      <c r="B11" s="35" t="n">
        <v>16</v>
      </c>
      <c r="C11" s="36" t="n">
        <f t="shared" si="0"/>
        <v>62</v>
      </c>
      <c r="D11" s="35" t="n">
        <f>SUM(G11,I11,K11)</f>
        <v>13811.4</v>
      </c>
      <c r="E11" s="5" t="n">
        <v>0.68657457978180703</v>
      </c>
      <c r="F11" s="35" t="n">
        <v>14</v>
      </c>
      <c r="G11" s="35" t="n">
        <v>2886.31</v>
      </c>
      <c r="H11" s="35" t="n">
        <v>24</v>
      </c>
      <c r="I11" s="42" t="n">
        <v>4862.26</v>
      </c>
      <c r="J11" s="35" t="n">
        <v>24</v>
      </c>
      <c r="K11" s="35" t="n">
        <v>6062.83</v>
      </c>
      <c r="L11" s="35"/>
      <c r="M11" s="35"/>
      <c r="N11" s="5"/>
      <c r="O11" s="35"/>
      <c r="P11" s="35"/>
      <c r="Q11" s="35"/>
      <c r="R11" s="35"/>
      <c r="S11" s="35"/>
      <c r="T11" s="35"/>
    </row>
    <row r="12" ht="12.75" customHeight="1">
      <c r="A12" s="34" t="s">
        <v>21</v>
      </c>
      <c r="B12" s="35" t="n">
        <v>10</v>
      </c>
      <c r="C12" s="36" t="n">
        <f t="shared" si="0"/>
        <v>37</v>
      </c>
      <c r="D12" s="35" t="n">
        <f t="shared" si="0"/>
        <v>11103.76</v>
      </c>
      <c r="E12" s="5" t="n">
        <v>0.7631002689823575</v>
      </c>
      <c r="F12" s="35" t="n">
        <v>4</v>
      </c>
      <c r="G12" s="35" t="n">
        <v>1774.06</v>
      </c>
      <c r="H12" s="35" t="n">
        <v>11</v>
      </c>
      <c r="I12" s="42" t="n">
        <v>2177.58</v>
      </c>
      <c r="J12" s="35" t="n">
        <v>22</v>
      </c>
      <c r="K12" s="35" t="n">
        <v>7152.12</v>
      </c>
      <c r="L12" s="35"/>
      <c r="M12" s="35"/>
      <c r="N12" s="5"/>
      <c r="O12" s="35"/>
      <c r="P12" s="35"/>
      <c r="Q12" s="35"/>
      <c r="R12" s="35"/>
      <c r="S12" s="35"/>
      <c r="T12" s="35"/>
    </row>
    <row r="13" ht="12.75" customHeight="1">
      <c r="A13" s="34" t="s">
        <v>22</v>
      </c>
      <c r="B13" s="35" t="n">
        <v>12</v>
      </c>
      <c r="C13" s="36" t="n">
        <f t="shared" si="0"/>
        <v>46</v>
      </c>
      <c r="D13" s="35" t="n">
        <f t="shared" si="0"/>
        <v>9515.619999999999</v>
      </c>
      <c r="E13" s="5" t="n">
        <v>0.59167638098519881</v>
      </c>
      <c r="F13" s="35" t="n">
        <v>8</v>
      </c>
      <c r="G13" s="35" t="n">
        <v>2566.54</v>
      </c>
      <c r="H13" s="35" t="n">
        <v>17</v>
      </c>
      <c r="I13" s="42" t="n">
        <v>2863.78</v>
      </c>
      <c r="J13" s="35" t="n">
        <v>21</v>
      </c>
      <c r="K13" s="35" t="n">
        <v>4085.3</v>
      </c>
      <c r="L13" s="35"/>
      <c r="M13" s="35"/>
      <c r="N13" s="5"/>
      <c r="O13" s="35"/>
      <c r="P13" s="35"/>
      <c r="Q13" s="35"/>
      <c r="R13" s="35"/>
      <c r="S13" s="35"/>
      <c r="T13" s="35"/>
    </row>
    <row r="14" ht="12.75" customHeight="1">
      <c r="A14" s="34" t="s">
        <v>23</v>
      </c>
      <c r="B14" s="35" t="n">
        <v>5</v>
      </c>
      <c r="C14" s="36" t="n">
        <f t="shared" si="0"/>
        <v>17</v>
      </c>
      <c r="D14" s="35" t="n">
        <f t="shared" si="0"/>
        <v>5471.09</v>
      </c>
      <c r="E14" s="5" t="n">
        <v>0.50195985782182662</v>
      </c>
      <c r="F14" s="35" t="n">
        <v>5</v>
      </c>
      <c r="G14" s="35" t="n">
        <v>1826.57</v>
      </c>
      <c r="H14" s="35" t="n">
        <v>9</v>
      </c>
      <c r="I14" s="42" t="n">
        <v>1997.34</v>
      </c>
      <c r="J14" s="35" t="n">
        <v>3</v>
      </c>
      <c r="K14" s="35" t="n">
        <v>1647.18</v>
      </c>
      <c r="L14" s="35"/>
      <c r="M14" s="35"/>
      <c r="N14" s="5"/>
      <c r="O14" s="35"/>
      <c r="P14" s="35"/>
      <c r="Q14" s="35"/>
      <c r="R14" s="35"/>
      <c r="S14" s="35"/>
      <c r="T14" s="35"/>
    </row>
    <row r="15" ht="12.75" customHeight="1">
      <c r="A15" s="34" t="s">
        <v>24</v>
      </c>
      <c r="B15" s="35" t="n">
        <v>15</v>
      </c>
      <c r="C15" s="36" t="n">
        <f t="shared" si="0"/>
        <v>44</v>
      </c>
      <c r="D15" s="35" t="n">
        <f t="shared" si="0"/>
        <v>18414.21</v>
      </c>
      <c r="E15" s="5" t="n">
        <v>0.62055330979105894</v>
      </c>
      <c r="F15" s="35" t="n">
        <v>11</v>
      </c>
      <c r="G15" s="35" t="n">
        <v>5925.66</v>
      </c>
      <c r="H15" s="35" t="n">
        <v>15</v>
      </c>
      <c r="I15" s="42" t="n">
        <v>3375.24</v>
      </c>
      <c r="J15" s="35" t="n">
        <v>18</v>
      </c>
      <c r="K15" s="35" t="n">
        <v>9113.31</v>
      </c>
      <c r="L15" s="35"/>
      <c r="M15" s="35"/>
      <c r="N15" s="5"/>
      <c r="O15" s="35"/>
      <c r="P15" s="35"/>
      <c r="Q15" s="35"/>
      <c r="R15" s="35"/>
      <c r="S15" s="35"/>
      <c r="T15" s="35"/>
    </row>
    <row r="16" ht="12.75" customHeight="1">
      <c r="A16" s="34" t="s">
        <v>76</v>
      </c>
      <c r="B16" s="35" t="n">
        <v>54</v>
      </c>
      <c r="C16" s="36" t="n">
        <f t="shared" si="0"/>
        <v>166</v>
      </c>
      <c r="D16" s="35" t="n">
        <f t="shared" si="0"/>
        <v>110647.29000000001</v>
      </c>
      <c r="E16" s="5" t="n">
        <v>0.34763611524486387</v>
      </c>
      <c r="F16" s="35" t="n">
        <v>29</v>
      </c>
      <c r="G16" s="35" t="n">
        <v>10524.81</v>
      </c>
      <c r="H16" s="35" t="n">
        <v>75</v>
      </c>
      <c r="I16" s="42" t="n">
        <v>28253.82</v>
      </c>
      <c r="J16" s="35" t="n">
        <v>62</v>
      </c>
      <c r="K16" s="35" t="n">
        <v>71868.66</v>
      </c>
      <c r="L16" s="35"/>
      <c r="M16" s="35"/>
      <c r="N16" s="5"/>
      <c r="O16" s="35"/>
      <c r="P16" s="35"/>
      <c r="Q16" s="35"/>
      <c r="R16" s="35"/>
      <c r="S16" s="35"/>
      <c r="T16" s="35"/>
    </row>
    <row r="17" ht="12.75" customHeight="1">
      <c r="A17" s="34" t="s">
        <v>26</v>
      </c>
      <c r="B17" s="35" t="n">
        <v>30</v>
      </c>
      <c r="C17" s="36" t="n">
        <f t="shared" si="0"/>
        <v>96</v>
      </c>
      <c r="D17" s="35" t="n">
        <f t="shared" si="0"/>
        <v>41507.47</v>
      </c>
      <c r="E17" s="5" t="n">
        <v>0.17847785351470719</v>
      </c>
      <c r="F17" s="35" t="n">
        <v>21</v>
      </c>
      <c r="G17" s="35" t="n">
        <v>16509.12</v>
      </c>
      <c r="H17" s="35" t="n">
        <v>43</v>
      </c>
      <c r="I17" s="42" t="n">
        <v>12363.7</v>
      </c>
      <c r="J17" s="35" t="n">
        <v>32</v>
      </c>
      <c r="K17" s="35" t="n">
        <v>12634.65</v>
      </c>
      <c r="L17" s="35"/>
      <c r="M17" s="35"/>
      <c r="N17" s="5"/>
      <c r="O17" s="35"/>
      <c r="P17" s="35"/>
      <c r="Q17" s="35"/>
      <c r="R17" s="35"/>
      <c r="S17" s="35"/>
      <c r="T17" s="35"/>
    </row>
    <row r="18" ht="12.75" customHeight="1">
      <c r="A18" s="34" t="s">
        <v>27</v>
      </c>
      <c r="B18" s="35" t="n">
        <v>30</v>
      </c>
      <c r="C18" s="36" t="n">
        <f t="shared" si="0"/>
        <v>108</v>
      </c>
      <c r="D18" s="35" t="n">
        <f t="shared" si="0"/>
        <v>35540.270000000004</v>
      </c>
      <c r="E18" s="5" t="n">
        <v>0.4386076603061892</v>
      </c>
      <c r="F18" s="35" t="n">
        <v>23</v>
      </c>
      <c r="G18" s="35" t="n">
        <v>5702.76</v>
      </c>
      <c r="H18" s="35" t="n">
        <v>29</v>
      </c>
      <c r="I18" s="42" t="n">
        <v>9723.4699999999993</v>
      </c>
      <c r="J18" s="35" t="n">
        <v>56</v>
      </c>
      <c r="K18" s="35" t="n">
        <v>20114.04</v>
      </c>
      <c r="L18" s="35"/>
      <c r="M18" s="35"/>
      <c r="N18" s="5"/>
      <c r="O18" s="35"/>
      <c r="P18" s="35"/>
      <c r="Q18" s="35"/>
      <c r="R18" s="35"/>
      <c r="S18" s="35"/>
      <c r="T18" s="35"/>
    </row>
    <row r="19" ht="12.75" customHeight="1">
      <c r="A19" s="34" t="s">
        <v>28</v>
      </c>
      <c r="B19" s="35" t="n">
        <v>22</v>
      </c>
      <c r="C19" s="36" t="n">
        <f t="shared" si="0"/>
        <v>53</v>
      </c>
      <c r="D19" s="35" t="n">
        <f t="shared" si="0"/>
        <v>42288.68</v>
      </c>
      <c r="E19" s="5" t="n">
        <v>0.11212771494457971</v>
      </c>
      <c r="F19" s="35" t="n">
        <v>17</v>
      </c>
      <c r="G19" s="35" t="n">
        <v>5481.33</v>
      </c>
      <c r="H19" s="35" t="n">
        <v>13</v>
      </c>
      <c r="I19" s="42" t="n">
        <v>6449.75</v>
      </c>
      <c r="J19" s="35" t="n">
        <v>23</v>
      </c>
      <c r="K19" s="35" t="n">
        <v>30357.599999999999</v>
      </c>
      <c r="L19" s="35"/>
      <c r="M19" s="35"/>
      <c r="N19" s="5"/>
      <c r="O19" s="35"/>
      <c r="P19" s="35"/>
      <c r="Q19" s="35"/>
      <c r="R19" s="35"/>
      <c r="S19" s="35"/>
      <c r="T19" s="35"/>
    </row>
    <row r="20" ht="12.75" customHeight="1">
      <c r="A20" s="34" t="s">
        <v>29</v>
      </c>
      <c r="B20" s="35" t="n">
        <v>22</v>
      </c>
      <c r="C20" s="36" t="n">
        <f t="shared" si="0"/>
        <v>63</v>
      </c>
      <c r="D20" s="35" t="n">
        <f t="shared" si="0"/>
        <v>34336.89</v>
      </c>
      <c r="E20" s="5" t="n">
        <v>0.1017006142980471</v>
      </c>
      <c r="F20" s="35" t="n">
        <v>15</v>
      </c>
      <c r="G20" s="35" t="n">
        <v>5647.84</v>
      </c>
      <c r="H20" s="35" t="n">
        <v>21</v>
      </c>
      <c r="I20" s="42" t="n">
        <v>11589.4</v>
      </c>
      <c r="J20" s="35" t="n">
        <v>27</v>
      </c>
      <c r="K20" s="35" t="n">
        <v>17099.650000000001</v>
      </c>
      <c r="L20" s="35"/>
      <c r="M20" s="35"/>
      <c r="N20" s="5"/>
      <c r="O20" s="35"/>
      <c r="P20" s="35"/>
      <c r="Q20" s="35"/>
      <c r="R20" s="35"/>
      <c r="S20" s="35"/>
      <c r="T20" s="35"/>
    </row>
    <row r="21" ht="12.75" customHeight="1">
      <c r="A21" s="34" t="s">
        <v>30</v>
      </c>
      <c r="B21" s="35" t="n">
        <v>28</v>
      </c>
      <c r="C21" s="36" t="n">
        <f t="shared" si="0"/>
        <v>72</v>
      </c>
      <c r="D21" s="35" t="n">
        <f t="shared" si="0"/>
        <v>30225.07</v>
      </c>
      <c r="E21" s="5" t="n">
        <v>0.77135813889625171</v>
      </c>
      <c r="F21" s="35" t="n">
        <v>15</v>
      </c>
      <c r="G21" s="35" t="n">
        <v>7319.63</v>
      </c>
      <c r="H21" s="35" t="n">
        <v>29</v>
      </c>
      <c r="I21" s="42" t="n">
        <v>6728.65</v>
      </c>
      <c r="J21" s="35" t="n">
        <v>28</v>
      </c>
      <c r="K21" s="35" t="n">
        <v>16176.79</v>
      </c>
      <c r="L21" s="35"/>
      <c r="M21" s="35"/>
      <c r="N21" s="5"/>
      <c r="O21" s="35"/>
      <c r="P21" s="35"/>
      <c r="Q21" s="35"/>
      <c r="R21" s="35"/>
      <c r="S21" s="35"/>
      <c r="T21" s="35"/>
    </row>
    <row r="22" ht="12.75" customHeight="1">
      <c r="A22" s="34" t="s">
        <v>31</v>
      </c>
      <c r="B22" s="35" t="n">
        <v>26</v>
      </c>
      <c r="C22" s="36" t="n">
        <f t="shared" si="0"/>
        <v>83</v>
      </c>
      <c r="D22" s="35" t="n">
        <f t="shared" si="0"/>
        <v>19830.060000000001</v>
      </c>
      <c r="E22" s="5" t="n">
        <v>0.22864535457852</v>
      </c>
      <c r="F22" s="35" t="n">
        <v>17</v>
      </c>
      <c r="G22" s="35" t="n">
        <v>4524.17</v>
      </c>
      <c r="H22" s="35" t="n">
        <v>27</v>
      </c>
      <c r="I22" s="42" t="n">
        <v>6666.03</v>
      </c>
      <c r="J22" s="35" t="n">
        <v>39</v>
      </c>
      <c r="K22" s="35" t="n">
        <v>8639.86</v>
      </c>
      <c r="L22" s="35"/>
      <c r="M22" s="35"/>
      <c r="N22" s="5"/>
      <c r="O22" s="35"/>
      <c r="P22" s="35"/>
      <c r="Q22" s="35"/>
      <c r="R22" s="35"/>
      <c r="S22" s="35"/>
      <c r="T22" s="35"/>
    </row>
    <row r="23" ht="12.75" customHeight="1">
      <c r="A23" s="34" t="s">
        <v>32</v>
      </c>
      <c r="B23" s="35" t="n">
        <v>15</v>
      </c>
      <c r="C23" s="36" t="n">
        <f t="shared" si="0"/>
        <v>39</v>
      </c>
      <c r="D23" s="35" t="n">
        <f t="shared" si="0"/>
        <v>11474.7</v>
      </c>
      <c r="E23" s="5" t="n">
        <v>0.10073167176787418</v>
      </c>
      <c r="F23" s="35" t="n">
        <v>14</v>
      </c>
      <c r="G23" s="35" t="n">
        <v>5147.04</v>
      </c>
      <c r="H23" s="35" t="n">
        <v>10</v>
      </c>
      <c r="I23" s="42" t="n">
        <v>3705.46</v>
      </c>
      <c r="J23" s="35" t="n">
        <v>15</v>
      </c>
      <c r="K23" s="35" t="n">
        <v>2622.2</v>
      </c>
      <c r="L23" s="35"/>
      <c r="M23" s="35"/>
      <c r="N23" s="5"/>
      <c r="O23" s="35"/>
      <c r="P23" s="35"/>
      <c r="Q23" s="35"/>
      <c r="R23" s="35"/>
      <c r="S23" s="35"/>
      <c r="T23" s="35"/>
    </row>
    <row r="24" ht="12.75" customHeight="1">
      <c r="A24" s="34" t="s">
        <v>33</v>
      </c>
      <c r="B24" s="35" t="n">
        <v>15</v>
      </c>
      <c r="C24" s="36" t="n">
        <f t="shared" si="0"/>
        <v>57</v>
      </c>
      <c r="D24" s="35" t="n">
        <f t="shared" si="0"/>
        <v>21571.62</v>
      </c>
      <c r="E24" s="5" t="n">
        <v>0.33987903347317344</v>
      </c>
      <c r="F24" s="35" t="n">
        <v>14</v>
      </c>
      <c r="G24" s="35" t="n">
        <v>4662.7299999999996</v>
      </c>
      <c r="H24" s="35" t="n">
        <v>20</v>
      </c>
      <c r="I24" s="42" t="n">
        <v>5420.25</v>
      </c>
      <c r="J24" s="35" t="n">
        <v>23</v>
      </c>
      <c r="K24" s="35" t="n">
        <v>11488.64</v>
      </c>
      <c r="L24" s="35"/>
      <c r="M24" s="35"/>
      <c r="N24" s="5"/>
      <c r="O24" s="35"/>
      <c r="P24" s="35"/>
      <c r="Q24" s="35"/>
      <c r="R24" s="35"/>
      <c r="S24" s="35"/>
      <c r="T24" s="35"/>
    </row>
    <row r="25" ht="12.75" customHeight="1">
      <c r="A25" s="34" t="s">
        <v>34</v>
      </c>
      <c r="B25" s="35" t="n">
        <v>26</v>
      </c>
      <c r="C25" s="36" t="n">
        <f t="shared" si="0"/>
        <v>61</v>
      </c>
      <c r="D25" s="35" t="n">
        <f t="shared" si="0"/>
        <v>38326.480000000003</v>
      </c>
      <c r="E25" s="5" t="n">
        <v>0.1536490649625937</v>
      </c>
      <c r="F25" s="35" t="n">
        <v>18</v>
      </c>
      <c r="G25" s="35" t="n">
        <v>10104.35</v>
      </c>
      <c r="H25" s="35" t="n">
        <v>16</v>
      </c>
      <c r="I25" s="42" t="n">
        <v>4897.18</v>
      </c>
      <c r="J25" s="35" t="n">
        <v>27</v>
      </c>
      <c r="K25" s="35" t="n">
        <v>23324.95</v>
      </c>
      <c r="L25" s="35"/>
      <c r="M25" s="35"/>
      <c r="N25" s="5"/>
      <c r="O25" s="35"/>
      <c r="P25" s="35"/>
      <c r="Q25" s="35"/>
      <c r="R25" s="35"/>
      <c r="S25" s="35"/>
      <c r="T25" s="35"/>
    </row>
    <row r="26" ht="12.75" customHeight="1">
      <c r="A26" s="34" t="s">
        <v>35</v>
      </c>
      <c r="B26" s="35" t="n">
        <v>20</v>
      </c>
      <c r="C26" s="36" t="n">
        <f t="shared" si="0"/>
        <v>56</v>
      </c>
      <c r="D26" s="35" t="n">
        <f t="shared" si="0"/>
        <v>32107.67</v>
      </c>
      <c r="E26" s="5" t="n">
        <v>0.56225837670359258</v>
      </c>
      <c r="F26" s="35" t="n">
        <v>8</v>
      </c>
      <c r="G26" s="35" t="n">
        <v>2930.31</v>
      </c>
      <c r="H26" s="35" t="n">
        <v>22</v>
      </c>
      <c r="I26" s="42" t="n">
        <v>8272.14</v>
      </c>
      <c r="J26" s="35" t="n">
        <v>26</v>
      </c>
      <c r="K26" s="35" t="n">
        <v>20905.22</v>
      </c>
      <c r="L26" s="35"/>
      <c r="M26" s="35"/>
      <c r="N26" s="5"/>
      <c r="O26" s="35"/>
      <c r="P26" s="35"/>
      <c r="Q26" s="35"/>
      <c r="R26" s="35"/>
      <c r="S26" s="35"/>
      <c r="T26" s="35"/>
    </row>
    <row r="27" ht="12.75" customHeight="1">
      <c r="A27" s="34" t="s">
        <v>36</v>
      </c>
      <c r="B27" s="35" t="n">
        <v>52</v>
      </c>
      <c r="C27" s="36" t="n">
        <f t="shared" si="0"/>
        <v>134</v>
      </c>
      <c r="D27" s="35" t="n">
        <f t="shared" si="0"/>
        <v>102488.68</v>
      </c>
      <c r="E27" s="5" t="n">
        <v>0.23060590556660218</v>
      </c>
      <c r="F27" s="35" t="n">
        <v>16</v>
      </c>
      <c r="G27" s="35" t="n">
        <v>3692.22</v>
      </c>
      <c r="H27" s="35" t="n">
        <v>51</v>
      </c>
      <c r="I27" s="42" t="n">
        <v>34213.19</v>
      </c>
      <c r="J27" s="35" t="n">
        <v>67</v>
      </c>
      <c r="K27" s="35" t="n">
        <v>64583.27</v>
      </c>
      <c r="L27" s="35"/>
      <c r="M27" s="35"/>
      <c r="N27" s="5"/>
      <c r="O27" s="35"/>
      <c r="P27" s="35"/>
      <c r="Q27" s="35"/>
      <c r="R27" s="35"/>
      <c r="S27" s="35"/>
      <c r="T27" s="35"/>
    </row>
    <row r="28" ht="12.75" customHeight="1">
      <c r="A28" s="34" t="s">
        <v>37</v>
      </c>
      <c r="B28" s="35" t="n">
        <v>67</v>
      </c>
      <c r="C28" s="36" t="n">
        <f t="shared" si="0"/>
        <v>184</v>
      </c>
      <c r="D28" s="35" t="n">
        <f t="shared" si="0"/>
        <v>157578.14000000001</v>
      </c>
      <c r="E28" s="5" t="n">
        <v>0.15403619172570179</v>
      </c>
      <c r="F28" s="35" t="n">
        <v>18</v>
      </c>
      <c r="G28" s="35" t="n">
        <v>7653.69</v>
      </c>
      <c r="H28" s="35" t="n">
        <v>78</v>
      </c>
      <c r="I28" s="42" t="n">
        <v>36597.29</v>
      </c>
      <c r="J28" s="35" t="n">
        <v>88</v>
      </c>
      <c r="K28" s="35" t="n">
        <v>113327.16</v>
      </c>
      <c r="L28" s="35"/>
      <c r="M28" s="35"/>
      <c r="N28" s="5"/>
      <c r="O28" s="35"/>
      <c r="P28" s="35"/>
      <c r="Q28" s="35"/>
      <c r="R28" s="35"/>
      <c r="S28" s="35"/>
      <c r="T28" s="35"/>
    </row>
    <row r="29" ht="12.75" customHeight="1">
      <c r="A29" s="1" t="s">
        <v>38</v>
      </c>
      <c r="B29" s="2" t="n">
        <v>29</v>
      </c>
      <c r="C29" s="36" t="n">
        <f t="shared" si="0"/>
        <v>98</v>
      </c>
      <c r="D29" s="35" t="n">
        <f t="shared" si="0"/>
        <v>48677.100000000006</v>
      </c>
      <c r="E29" s="8" t="n">
        <v>0.15182275371991102</v>
      </c>
      <c r="F29" s="2" t="n">
        <v>20</v>
      </c>
      <c r="G29" s="2" t="n">
        <v>9356.27</v>
      </c>
      <c r="H29" s="2" t="n">
        <v>31</v>
      </c>
      <c r="I29" s="43" t="n">
        <v>17119.490000000002</v>
      </c>
      <c r="J29" s="2" t="n">
        <v>47</v>
      </c>
      <c r="K29" s="2" t="n">
        <v>22201.34</v>
      </c>
      <c r="L29" s="35"/>
      <c r="M29" s="35"/>
      <c r="N29" s="5"/>
      <c r="O29" s="35"/>
      <c r="P29" s="35"/>
      <c r="Q29" s="35"/>
      <c r="R29" s="35"/>
      <c r="S29" s="35"/>
      <c r="T29" s="35"/>
    </row>
    <row r="30" ht="12.75" customHeight="1">
      <c r="A30" s="12" t="s">
        <v>39</v>
      </c>
      <c r="B30" s="13"/>
      <c r="C30" s="13"/>
      <c r="D30" s="13"/>
      <c r="E30" s="13"/>
      <c r="F30" s="13"/>
      <c r="G30" s="13"/>
      <c r="H30" s="13"/>
      <c r="I30" s="13"/>
      <c r="J30" s="13"/>
      <c r="K30" s="13"/>
    </row>
    <row r="31" ht="38.25" customHeight="1">
      <c r="A31" s="15" t="s">
        <v>93</v>
      </c>
      <c r="B31" s="15"/>
      <c r="C31" s="15"/>
      <c r="D31" s="15"/>
      <c r="E31" s="15"/>
      <c r="F31" s="15"/>
      <c r="G31" s="15"/>
      <c r="H31" s="15"/>
      <c r="I31" s="15"/>
      <c r="J31" s="15"/>
      <c r="K31" s="15"/>
    </row>
    <row r="32" ht="12.75" customHeight="1">
      <c r="A32" s="16"/>
      <c r="B32" s="16"/>
      <c r="C32" s="16"/>
      <c r="D32" s="16"/>
      <c r="E32" s="16"/>
      <c r="F32" s="16"/>
      <c r="G32" s="16"/>
      <c r="H32" s="16"/>
      <c r="I32" s="16"/>
      <c r="J32" s="16"/>
      <c r="K32" s="16"/>
    </row>
  </sheetData>
  <mergeCells count="13">
    <mergeCell ref="A30:K30"/>
    <mergeCell ref="A31:K31"/>
    <mergeCell ref="A32:K32"/>
    <mergeCell ref="A2:I2"/>
    <mergeCell ref="J2:K2"/>
    <mergeCell ref="A3:A5"/>
    <mergeCell ref="B3:B5"/>
    <mergeCell ref="C3:E3"/>
    <mergeCell ref="F3:K3"/>
    <mergeCell ref="C4:C5"/>
    <mergeCell ref="F4:G4"/>
    <mergeCell ref="H4:I4"/>
    <mergeCell ref="J4:K4"/>
  </mergeCells>
  <pageMargins left="0.31496062992125984" right="0.31496062992125984" top="0.78740157480314965" bottom="0.78740157480314965" header="0.31496062992125984" footer="0.31496062992125984"/>
  <pageSetup paperSize="9"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lanm05fen</dc:creator>
  <cp:lastModifiedBy>Fendt Christian</cp:lastModifiedBy>
  <dcterms:created xsi:type="dcterms:W3CDTF">2012-08-07T13:00:39Z</dcterms:created>
  <dcterms:modified xsi:type="dcterms:W3CDTF">2025-11-17T12:34:09Z</dcterms:modified>
</cp:coreProperties>
</file>