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3896" firstSheet="0" activeTab="0"/>
  </bookViews>
  <sheets>
    <sheet name="2023" sheetId="13" state="visible" r:id="rId1"/>
  </sheets>
  <calcPr calcId="191029"/>
</workbook>
</file>

<file path=xl/sharedStrings.xml><?xml version="1.0" encoding="utf-8"?>
<sst xmlns="http://schemas.openxmlformats.org/spreadsheetml/2006/main" count="43" uniqueCount="43">
  <si>
    <t>– Nichtenergetischer Verbrauch</t>
  </si>
  <si>
    <t>– Verbrauch des Sektors Energie</t>
  </si>
  <si>
    <t>+ Umwandlungsausstoß</t>
  </si>
  <si>
    <t>– Umwandlungseinsatz</t>
  </si>
  <si>
    <t>Bruttoinlandsverbrauch</t>
  </si>
  <si>
    <t>Insgesamt</t>
  </si>
  <si>
    <t>Energetischer Endverbrauch</t>
  </si>
  <si>
    <t xml:space="preserve">– Exporte </t>
  </si>
  <si>
    <t>–</t>
  </si>
  <si>
    <t>+/– Lager</t>
  </si>
  <si>
    <t xml:space="preserve">+ Importe </t>
  </si>
  <si>
    <t>Inländische Erzeugung von Rohenergie</t>
  </si>
  <si>
    <t>TJ</t>
  </si>
  <si>
    <t>Berichtsjahr</t>
  </si>
  <si>
    <t>Bilanzschema</t>
  </si>
  <si>
    <t xml:space="preserve"> </t>
  </si>
  <si>
    <t>Gesamtenergiebilanz in Wien seit 2003</t>
  </si>
  <si>
    <t>F0019</t>
  </si>
  <si>
    <t>– Transportverluste</t>
  </si>
  <si>
    <t>Quelle: Statistik Austria – Energiestatistik (Revision 2011).</t>
  </si>
  <si>
    <t>Quelle: Statistik Austria – Energiestatistik (Revision 2012).</t>
  </si>
  <si>
    <t>Quelle: Statistik Austria – Energiestatistik (Revision 2013).</t>
  </si>
  <si>
    <t>Gesamtenergiebilanz in Wien seit 2007</t>
  </si>
  <si>
    <t>Terajoule</t>
  </si>
  <si>
    <t>Quelle: Statistik Austria – Energiestatistik (Revision 2016).</t>
  </si>
  <si>
    <t>Quelle: Statistik Austria – Energiestatistik (Revision 2015).</t>
  </si>
  <si>
    <t>Gesamtenergiebilanz in Wien seit 2009</t>
  </si>
  <si>
    <t>Gesamtenergiebilanz in Wien seit 2011</t>
  </si>
  <si>
    <t>± Lager</t>
  </si>
  <si>
    <t>Quelle: Statistik Austria – Energiestatistik (Revision 2017).</t>
  </si>
  <si>
    <t>Quelle: Statistik Austria – Energiestatistik (Revision 2018).</t>
  </si>
  <si>
    <t>Gesamtenergiebilanz in Wien seit 2013</t>
  </si>
  <si>
    <t>Quelle: Statistik Austria – Energiestatistik (Revision 2019).</t>
  </si>
  <si>
    <t>Gesamtenergiebilanz in Wien seit 2014</t>
  </si>
  <si>
    <t>Quelle: Statistik Austria – Energiestatistik (Revision 2020).</t>
  </si>
  <si>
    <t>Quelle: Statistik Austria – Energiestatistik (Revision 2021).</t>
  </si>
  <si>
    <t>Gesamtenergiebilanz in Wien seit 2016</t>
  </si>
  <si>
    <t>Quelle: Statistik Austria – Energiestatistik (Revision 2022).</t>
  </si>
  <si>
    <t>Gesamtenergiebilanz in Wien seit 2017</t>
  </si>
  <si>
    <t>Bruttoinlandsverbrauch gesamt</t>
  </si>
  <si>
    <t>Energetischer Endverbrauch gesamt</t>
  </si>
  <si>
    <t>Quelle: Statistik Austria – Energiestatistik (Revision 2023).</t>
  </si>
  <si>
    <t xml:space="preserve">Anmerkung: Rundungsdifferenzen nicht ausgeglichen.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</si>
</sst>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19">
    <xf numFmtId="0" fontId="0" fillId="0" borderId="0" xfId="0"/>
    <xf numFmtId="3" fontId="1" fillId="0" borderId="0" xfId="0" applyFont="1" applyNumberFormat="1"/>
    <xf numFmtId="3" fontId="1" fillId="0" borderId="0" xfId="0" applyFont="1" applyNumberFormat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wrapText="1"/>
    </xf>
    <xf numFmtId="0" fontId="2" fillId="0" borderId="2" xfId="0" applyFont="1" applyBorder="1" applyAlignment="1">
      <alignment horizontal="left" wrapText="1"/>
    </xf>
    <xf numFmtId="3" fontId="1" fillId="0" borderId="2" xfId="0" applyFont="1" applyNumberFormat="1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3" fontId="2" fillId="2" borderId="0" xfId="0" applyFont="1" applyNumberFormat="1" applyFill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left" inden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 indent="1"/>
    </xf>
    <xf numFmtId="3" fontId="2" fillId="0" borderId="0" xfId="0" applyFont="1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34.109375" hidden="0" customWidth="1"/>
  </cols>
  <sheetData>
    <row r="1">
      <c r="A1" s="4" t="s">
        <v>17</v>
      </c>
      <c r="B1" s="4"/>
      <c r="C1" s="4"/>
      <c r="D1" s="4"/>
      <c r="E1" s="4"/>
      <c r="F1" s="4"/>
      <c r="G1" s="4"/>
      <c r="H1" s="4"/>
    </row>
    <row r="2">
      <c r="A2" s="6" t="s">
        <v>38</v>
      </c>
      <c r="B2" s="6"/>
      <c r="C2" s="6"/>
      <c r="D2" s="6"/>
      <c r="E2" s="6"/>
      <c r="F2" s="6"/>
      <c r="G2" s="16" t="s">
        <v>15</v>
      </c>
      <c r="H2" s="16"/>
    </row>
    <row r="3">
      <c r="A3" s="8" t="s">
        <v>14</v>
      </c>
      <c r="B3" s="13" t="s">
        <v>13</v>
      </c>
      <c r="C3" s="14"/>
      <c r="D3" s="14"/>
      <c r="E3" s="14"/>
      <c r="F3" s="14"/>
      <c r="G3" s="14"/>
      <c r="H3" s="14"/>
    </row>
    <row r="4">
      <c r="A4" s="9"/>
      <c r="B4" s="3" t="n">
        <v>2017</v>
      </c>
      <c r="C4" s="3" t="n">
        <v>2018</v>
      </c>
      <c r="D4" s="3" t="n">
        <v>2019</v>
      </c>
      <c r="E4" s="3" t="n">
        <v>2020</v>
      </c>
      <c r="F4" s="3" t="n">
        <v>2021</v>
      </c>
      <c r="G4" s="3" t="n">
        <v>2022</v>
      </c>
      <c r="H4" s="3" t="n">
        <v>2023</v>
      </c>
    </row>
    <row r="5">
      <c r="A5" s="10"/>
      <c r="B5" s="13" t="s">
        <v>23</v>
      </c>
      <c r="C5" s="14"/>
      <c r="D5" s="14"/>
      <c r="E5" s="14"/>
      <c r="F5" s="14"/>
      <c r="G5" s="14"/>
      <c r="H5" s="14"/>
    </row>
    <row r="6">
      <c r="A6" s="11" t="s">
        <v>4</v>
      </c>
      <c r="B6" s="11"/>
      <c r="C6" s="11"/>
      <c r="D6" s="11"/>
      <c r="E6" s="11"/>
      <c r="F6" s="11"/>
      <c r="G6" s="11"/>
      <c r="H6" s="11"/>
    </row>
    <row r="7">
      <c r="A7" s="18" t="s">
        <v>39</v>
      </c>
      <c r="B7" s="18" t="n">
        <f t="shared" ref="B7:C7" si="0">B8+B9-B11</f>
        <v>155953.46762085269</v>
      </c>
      <c r="C7" s="18" t="n">
        <f t="shared" si="0"/>
        <v>152469.83272271577</v>
      </c>
      <c r="D7" s="18" t="n">
        <f>D8+D9-D11</f>
        <v>152975.10896201554</v>
      </c>
      <c r="E7" s="18" t="n">
        <f>E8+E9+E10-E11</f>
        <v>143858.52016972128</v>
      </c>
      <c r="F7" s="18" t="n">
        <f t="shared" ref="F7" si="1">F8+F9+F10-F11</f>
        <v>147836</v>
      </c>
      <c r="G7" s="18" t="n">
        <f>G8+G9+G10-G11</f>
        <v>138493</v>
      </c>
      <c r="H7" s="18" t="n">
        <f>H8+H9+H10-H11</f>
        <v>129386</v>
      </c>
    </row>
    <row r="8">
      <c r="A8" s="17" t="s">
        <v>11</v>
      </c>
      <c r="B8" s="1" t="n">
        <v>20661.48482919066</v>
      </c>
      <c r="C8" s="1" t="n">
        <v>19940.745709342344</v>
      </c>
      <c r="D8" s="1" t="n">
        <v>20079.969127334985</v>
      </c>
      <c r="E8" s="1" t="n">
        <v>19971.983947016884</v>
      </c>
      <c r="F8" s="1" t="n">
        <v>20938</v>
      </c>
      <c r="G8" s="1" t="n">
        <v>20417</v>
      </c>
      <c r="H8" s="1" t="n">
        <v>21420</v>
      </c>
    </row>
    <row r="9">
      <c r="A9" s="17" t="s">
        <v>10</v>
      </c>
      <c r="B9" s="2" t="n">
        <v>137518.37722456091</v>
      </c>
      <c r="C9" s="2" t="n">
        <v>134653.22680852274</v>
      </c>
      <c r="D9" s="2" t="n">
        <v>135526.02939834981</v>
      </c>
      <c r="E9" s="2" t="n">
        <v>126637.73239629186</v>
      </c>
      <c r="F9" s="2" t="n">
        <v>128748</v>
      </c>
      <c r="G9" s="2" t="n">
        <v>120180</v>
      </c>
      <c r="H9" s="2" t="n">
        <v>111047</v>
      </c>
    </row>
    <row r="10">
      <c r="A10" s="17" t="s">
        <v>28</v>
      </c>
      <c r="B10" s="2" t="s">
        <v>8</v>
      </c>
      <c r="C10" s="2" t="s">
        <v>8</v>
      </c>
      <c r="D10" s="2" t="s">
        <v>8</v>
      </c>
      <c r="E10" s="2" t="n">
        <v>-247.09686540090084</v>
      </c>
      <c r="F10" s="2" t="n">
        <v>658</v>
      </c>
      <c r="G10" s="2" t="n">
        <v>346</v>
      </c>
      <c r="H10" s="2" t="n">
        <v>-40</v>
      </c>
    </row>
    <row r="11">
      <c r="A11" s="17" t="s">
        <v>7</v>
      </c>
      <c r="B11" s="1" t="n">
        <v>2226.394432898875</v>
      </c>
      <c r="C11" s="1" t="n">
        <v>2124.1397951493086</v>
      </c>
      <c r="D11" s="1" t="n">
        <v>2630.8895636692605</v>
      </c>
      <c r="E11" s="1" t="n">
        <v>2504.0993081865663</v>
      </c>
      <c r="F11" s="1" t="n">
        <v>2508</v>
      </c>
      <c r="G11" s="1" t="n">
        <v>2450</v>
      </c>
      <c r="H11" s="1" t="n">
        <v>3041</v>
      </c>
    </row>
    <row r="12">
      <c r="A12" s="11" t="s">
        <v>6</v>
      </c>
      <c r="B12" s="11"/>
      <c r="C12" s="11"/>
      <c r="D12" s="11"/>
      <c r="E12" s="11"/>
      <c r="F12" s="11"/>
      <c r="G12" s="11"/>
      <c r="H12" s="11"/>
    </row>
    <row r="13">
      <c r="A13" s="18" t="s">
        <v>40</v>
      </c>
      <c r="B13" s="18" t="n">
        <v>136587.60494783084</v>
      </c>
      <c r="C13" s="18" t="n">
        <v>134042.17798935145</v>
      </c>
      <c r="D13" s="18" t="n">
        <f t="shared" ref="D13:E13" si="2">D14-D15+D16-D17-D18-D19</f>
        <v>132700.37228108582</v>
      </c>
      <c r="E13" s="18" t="n">
        <f t="shared" si="2"/>
        <v>125537.3020155909</v>
      </c>
      <c r="F13" s="18" t="n">
        <f>F14-F15+F16-F17-F18-F19</f>
        <v>130816</v>
      </c>
      <c r="G13" s="18" t="n">
        <f>G14-G15+G16-G17-G18-G19</f>
        <v>120550</v>
      </c>
      <c r="H13" s="18" t="n">
        <f>H14-H15+H16-H17-H18-H19</f>
        <v>114210</v>
      </c>
    </row>
    <row r="14">
      <c r="A14" s="17" t="s">
        <v>4</v>
      </c>
      <c r="B14" s="18" t="n">
        <v>155953.46762085269</v>
      </c>
      <c r="C14" s="18" t="n">
        <v>152469.83272271577</v>
      </c>
      <c r="D14" s="18" t="n">
        <v>152975.10896201554</v>
      </c>
      <c r="E14" s="18" t="n">
        <v>143858.52016972128</v>
      </c>
      <c r="F14" s="18" t="n">
        <v>147836</v>
      </c>
      <c r="G14" s="18" t="n">
        <f>G7</f>
        <v>138493</v>
      </c>
      <c r="H14" s="18" t="n">
        <v>129386</v>
      </c>
    </row>
    <row r="15">
      <c r="A15" s="17" t="s">
        <v>3</v>
      </c>
      <c r="B15" s="1" t="n">
        <v>56494.615076320704</v>
      </c>
      <c r="C15" s="1" t="n">
        <v>54899.511420278723</v>
      </c>
      <c r="D15" s="1" t="n">
        <v>60944.939555670157</v>
      </c>
      <c r="E15" s="1" t="n">
        <v>58867.875851798803</v>
      </c>
      <c r="F15" s="1" t="n">
        <v>58689</v>
      </c>
      <c r="G15" s="1" t="n">
        <v>58928</v>
      </c>
      <c r="H15" s="1" t="n">
        <v>50163</v>
      </c>
    </row>
    <row r="16">
      <c r="A16" s="17" t="s">
        <v>2</v>
      </c>
      <c r="B16" s="1" t="n">
        <v>43419.68399616456</v>
      </c>
      <c r="C16" s="1" t="n">
        <v>42975.164305231388</v>
      </c>
      <c r="D16" s="1" t="n">
        <v>47152.450178729705</v>
      </c>
      <c r="E16" s="1" t="n">
        <v>46621.577775343452</v>
      </c>
      <c r="F16" s="1" t="n">
        <v>47479</v>
      </c>
      <c r="G16" s="1" t="n">
        <v>46112</v>
      </c>
      <c r="H16" s="1" t="n">
        <v>39988</v>
      </c>
    </row>
    <row r="17">
      <c r="A17" s="17" t="s">
        <v>1</v>
      </c>
      <c r="B17" s="1" t="n">
        <v>2225.8510660527581</v>
      </c>
      <c r="C17" s="1" t="n">
        <v>2434.8336280927556</v>
      </c>
      <c r="D17" s="1" t="n">
        <v>2536.8222128400025</v>
      </c>
      <c r="E17" s="1" t="n">
        <v>2125.7279964235772</v>
      </c>
      <c r="F17" s="1" t="n">
        <v>1745</v>
      </c>
      <c r="G17" s="1" t="n">
        <v>1633</v>
      </c>
      <c r="H17" s="1" t="n">
        <v>1623</v>
      </c>
    </row>
    <row r="18">
      <c r="A18" s="17" t="s">
        <v>18</v>
      </c>
      <c r="B18" s="1" t="n">
        <v>3945.5761731205748</v>
      </c>
      <c r="C18" s="1" t="n">
        <v>3941.3018420319645</v>
      </c>
      <c r="D18" s="1" t="n">
        <v>3780.2395667548408</v>
      </c>
      <c r="E18" s="1" t="n">
        <v>3794.3396784863198</v>
      </c>
      <c r="F18" s="1" t="n">
        <v>3941</v>
      </c>
      <c r="G18" s="1" t="n">
        <v>3389</v>
      </c>
      <c r="H18" s="1" t="n">
        <v>3274</v>
      </c>
    </row>
    <row r="19">
      <c r="A19" s="15" t="s">
        <v>0</v>
      </c>
      <c r="B19" s="7" t="n">
        <v>119.50435369235004</v>
      </c>
      <c r="C19" s="7" t="n">
        <v>127.17214856948706</v>
      </c>
      <c r="D19" s="7" t="n">
        <v>165.18552439442399</v>
      </c>
      <c r="E19" s="7" t="n">
        <v>154.85240276511396</v>
      </c>
      <c r="F19" s="7" t="n">
        <v>124</v>
      </c>
      <c r="G19" s="7" t="n">
        <v>105</v>
      </c>
      <c r="H19" s="7" t="n">
        <v>104</v>
      </c>
    </row>
    <row r="20">
      <c r="A20" s="5" t="s">
        <v>41</v>
      </c>
      <c r="B20" s="5"/>
      <c r="C20" s="5"/>
      <c r="D20" s="5"/>
      <c r="E20" s="5"/>
      <c r="F20" s="5"/>
      <c r="G20" s="5"/>
      <c r="H20" s="12"/>
    </row>
    <row r="21">
      <c r="A21" s="5" t="s">
        <v>42</v>
      </c>
      <c r="B21" s="5"/>
      <c r="C21" s="5"/>
      <c r="D21" s="5"/>
      <c r="E21" s="5"/>
      <c r="F21" s="5"/>
      <c r="G21" s="5"/>
      <c r="H21" s="12"/>
    </row>
    <row r="22">
      <c r="A22" s="4"/>
      <c r="B22" s="4"/>
      <c r="C22" s="4"/>
      <c r="D22" s="4"/>
      <c r="E22" s="4"/>
      <c r="F22" s="4"/>
      <c r="G22" s="4"/>
      <c r="H22" s="4"/>
    </row>
  </sheetData>
  <mergeCells count="9">
    <mergeCell ref="A12:H12"/>
    <mergeCell ref="A20:H20"/>
    <mergeCell ref="A21:H21"/>
    <mergeCell ref="A2:F2"/>
    <mergeCell ref="G2:H2"/>
    <mergeCell ref="A3:A5"/>
    <mergeCell ref="B3:H3"/>
    <mergeCell ref="B5:H5"/>
    <mergeCell ref="A6:H6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Trautinger Franz</cp:lastModifiedBy>
  <dcterms:created xsi:type="dcterms:W3CDTF">2012-08-09T12:43:52Z</dcterms:created>
  <dcterms:modified xsi:type="dcterms:W3CDTF">2025-11-17T15:21:52Z</dcterms:modified>
</cp:coreProperties>
</file>