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4226"/>
  <bookViews>
    <workbookView xWindow="-120" yWindow="-120" windowWidth="29040" windowHeight="15720" firstSheet="0" activeTab="11"/>
  </bookViews>
  <sheets>
    <sheet name="2010" sheetId="1" state="visible" r:id="rId1"/>
    <sheet name="2011" sheetId="2" state="visible" r:id="rId2"/>
    <sheet name="2014" sheetId="3" state="visible" r:id="rId3"/>
    <sheet name="2015" sheetId="4" state="visible" r:id="rId4"/>
    <sheet name="2016" sheetId="5" state="visible" r:id="rId5"/>
    <sheet name="2017" sheetId="6" state="visible" r:id="rId6"/>
    <sheet name="2018" sheetId="7" state="visible" r:id="rId7"/>
    <sheet name="2019" sheetId="8" state="visible" r:id="rId8"/>
    <sheet name="2020" sheetId="9" state="visible" r:id="rId9"/>
    <sheet name="2023" sheetId="10" state="visible" r:id="rId10"/>
    <sheet name="2024" sheetId="11" state="visible" r:id="rId11"/>
    <sheet name="2025" sheetId="12" state="visible" r:id="rId12"/>
  </sheets>
  <definedNames>
    <definedName name="_xlnm.Print_Area" localSheetId="0">'2010'!$A$1:$D$37</definedName>
  </definedNames>
  <calcPr calcId="191029"/>
</workbook>
</file>

<file path=xl/sharedStrings.xml><?xml version="1.0" encoding="utf-8"?>
<sst xmlns="http://schemas.openxmlformats.org/spreadsheetml/2006/main" count="65" uniqueCount="65">
  <si>
    <t>Anmerkung: Der Unterschied des Flächenausmaßes der Rebflächen nach Katastralgemeinden von den Rebflächen nach Weinsorten liegt darin, dass bei den Flächenangaben nach Katastralgemeinden auch Flächen von gepflanzten aber noch nicht im Ertrag stehenden („Rodung abgelaufen“), sowie von gerodeten und noch in Besitz des Eigentümers stehenden Rebflächen und von verwilderten Rebflächen mit einbezogen wurden.</t>
  </si>
  <si>
    <t>Quelle: MA 58.</t>
  </si>
  <si>
    <t>Rodaun</t>
  </si>
  <si>
    <t>Mauer</t>
  </si>
  <si>
    <t>Liesing</t>
  </si>
  <si>
    <t>Kalksburg</t>
  </si>
  <si>
    <t>23. Liesing</t>
  </si>
  <si>
    <t>Süßenbrunn</t>
  </si>
  <si>
    <t>22. Donaustadt</t>
  </si>
  <si>
    <t>Strebersdorf</t>
  </si>
  <si>
    <t>Stammersdorf</t>
  </si>
  <si>
    <t>21. Floridsdorf</t>
  </si>
  <si>
    <t>Untersievering</t>
  </si>
  <si>
    <t>Unterdöbling</t>
  </si>
  <si>
    <t>Salmannsdorf</t>
  </si>
  <si>
    <t>Obersievering</t>
  </si>
  <si>
    <t>Nussdorf</t>
  </si>
  <si>
    <t>Neustift am Walde</t>
  </si>
  <si>
    <t>Kahlenbergerdorf</t>
  </si>
  <si>
    <t>Josefsdorf</t>
  </si>
  <si>
    <t>Heiligenstadt</t>
  </si>
  <si>
    <t>Grinzing</t>
  </si>
  <si>
    <t>19. Döbling</t>
  </si>
  <si>
    <t>Pötzleinsdorf</t>
  </si>
  <si>
    <t>18. Währing</t>
  </si>
  <si>
    <t>Dornbach</t>
  </si>
  <si>
    <t>17. Hernals</t>
  </si>
  <si>
    <t>Ottakring</t>
  </si>
  <si>
    <t>16. Ottakring</t>
  </si>
  <si>
    <t>Oberlaa-Stadt</t>
  </si>
  <si>
    <t>10. Favoriten</t>
  </si>
  <si>
    <t>Insgesamt</t>
  </si>
  <si>
    <t>%</t>
  </si>
  <si>
    <t>m²</t>
  </si>
  <si>
    <t>Fläche</t>
  </si>
  <si>
    <t>Gewidmete Parzellen in Wien</t>
  </si>
  <si>
    <t>Gemeindebezirk
Katastralgemeinde</t>
    <phoneticPr fontId="0" type="noConversion"/>
  </si>
  <si>
    <t xml:space="preserve"> </t>
  </si>
  <si>
    <t>Rebflächen in Wien nach Katastralgemeinden 2010</t>
  </si>
  <si>
    <t>B0027</t>
  </si>
  <si>
    <t>13. Hietzing</t>
  </si>
  <si>
    <t>Schönbrunn</t>
  </si>
  <si>
    <t>Rebflächen in Wien nach Katastralgemeinden 2011</t>
  </si>
  <si>
    <t>Rebflächen in Wien nach Katastralgemeinden 2014</t>
  </si>
  <si>
    <t>Gemeindebezirk
Katastralgemeinde</t>
    <phoneticPr fontId="0" type="noConversion"/>
  </si>
  <si>
    <t>Breitenlee</t>
  </si>
  <si>
    <t>Rebflächen in Wien nach Katastralgemeinden 2015</t>
  </si>
  <si>
    <t>Gemeindebezirk
Katastralgemeinde</t>
    <phoneticPr fontId="0" type="noConversion"/>
  </si>
  <si>
    <t>Rebflächen in Wien nach Katastralgemeinden 2016</t>
  </si>
  <si>
    <t>Rebflächen in Wien nach Katastralgemeinden 2017</t>
  </si>
  <si>
    <t>Rebflächen in Wien nach Katastralgemeinden 2018</t>
  </si>
  <si>
    <t>Quelle: Stadt Wien Wasserrecht.</t>
  </si>
  <si>
    <t>Rebflächen in Wien nach Katastralgemeinden 2019</t>
  </si>
  <si>
    <t>Gemeindebezirk
Katastralgemeinde</t>
  </si>
  <si>
    <t>Rebflächen in Wien nach Katastralgemeinden 2020</t>
  </si>
  <si>
    <t>Anmerkung: Der Unterschied des Flächenausmaßes der Rebflächen nach Katastralgemeinden von den Rebflächen nach Weinsorten liegt darin, dass bei den Flächenangaben nach Katastralgemeinden auch Flächen von gepflanzten aber noch nicht im Ertrag stehenden („Rodung abgelaufen“), sowie von gerodeten und noch in Besitz des Eigentümers stehenden Rebflächen und von verwilderten Rebflächen mit einbezogen wurden.
Rundungsdifferenzen nicht ausgeglichen.</t>
  </si>
  <si>
    <t>Rebflächen in Wien nach Katastralgemeinden 2023</t>
  </si>
  <si>
    <t>Gemeindebezirk
Katastralgemeinde(1)</t>
  </si>
  <si>
    <t>Anzahl der Schläge in Wien</t>
  </si>
  <si>
    <t>Quelle: Stadt Wien Wasserrecht</t>
  </si>
  <si>
    <t>(1) Stand: 30. Juni 2023</t>
  </si>
  <si>
    <t>Rebflächen in Wien nach Katastralgemeinden 2024</t>
  </si>
  <si>
    <t>Gemeindebezirk
Katastralgemeinde (1)</t>
  </si>
  <si>
    <t>Rebflächen in Wien nach Katastralgemeinden 2025 (1)</t>
  </si>
  <si>
    <t>(1) Stichtag: 30.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</si>
</sst>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font>
      <sz val="10"/>
      <name val="Arial"/>
    </font>
    <font>
      <sz val="9"/>
      <color rgb="#000000"/>
      <name val="Arial"/>
      <family val="2"/>
      <b/>
    </font>
    <font>
      <sz val="9"/>
      <color rgb="#000000"/>
      <name val="Arial"/>
      <family val="2"/>
    </font>
    <font>
      <sz val="10"/>
      <color rgb="#000000"/>
      <name val="Arial"/>
      <family val="2"/>
    </font>
  </fonts>
  <fills count="2">
    <fill>
      <patternFill patternType="none"/>
    </fill>
    <fill>
      <patternFill patternType="gray125"/>
    </fill>
  </fills>
  <borders count="6">
    <border>
      <left/>
      <right/>
      <top/>
      <bottom/>
      <diagonal/>
    </border>
    <border>
      <bottom style="thin">
        <color indexed="64"/>
      </bottom>
    </border>
    <border>
      <left style="thin">
        <color indexed="64"/>
      </left>
      <top style="thin">
        <color indexed="64"/>
      </top>
      <bottom style="thin">
        <color indexed="64"/>
      </bottom>
    </border>
    <border>
      <left style="thin">
        <color indexed="64"/>
      </left>
      <right style="thin">
        <color indexed="64"/>
      </right>
      <top style="thin">
        <color indexed="64"/>
      </top>
      <bottom style="thin">
        <color indexed="64"/>
      </bottom>
    </border>
    <border>
      <right style="thin">
        <color indexed="64"/>
      </right>
      <top style="thin">
        <color indexed="64"/>
      </top>
      <bottom style="thin">
        <color indexed="64"/>
      </bottom>
    </border>
    <border>
      <top style="thin">
        <color indexed="64"/>
      </top>
    </border>
  </borders>
  <cellStyleXfs count="1">
    <xf numFmtId="0" fontId="0" fillId="0" borderId="0"/>
  </cellStyleXfs>
  <cellXfs count="26">
    <xf numFmtId="0" fontId="0" fillId="0" borderId="0" xfId="0"/>
    <xf numFmtId="164" fontId="1" fillId="0" borderId="0" xfId="0" applyFont="1" applyNumberFormat="1"/>
    <xf numFmtId="164" fontId="2" fillId="0" borderId="0" xfId="0" applyFont="1" applyNumberFormat="1"/>
    <xf numFmtId="164" fontId="2" fillId="0" borderId="1" xfId="0" applyFont="1" applyNumberFormat="1" applyBorder="1"/>
    <xf numFmtId="0" fontId="1" fillId="0" borderId="2" xfId="0" applyFont="1" applyBorder="1" applyAlignment="1">
      <alignment horizontal="center" vertical="center"/>
    </xf>
    <xf numFmtId="0" fontId="1" fillId="0" borderId="3" xfId="0" applyFont="1" applyBorder="1" applyAlignment="1">
      <alignment horizontal="center" vertical="center" wrapText="1"/>
    </xf>
    <xf numFmtId="3" fontId="2" fillId="0" borderId="1" xfId="0" applyFont="1" applyNumberFormat="1" applyBorder="1"/>
    <xf numFmtId="0" fontId="2" fillId="0" borderId="0" xfId="0" applyFont="1" applyAlignment="1">
      <alignment wrapText="1"/>
    </xf>
    <xf numFmtId="0" fontId="2" fillId="0" borderId="0" xfId="0" applyFont="1"/>
    <xf numFmtId="0" fontId="2" fillId="0" borderId="1" xfId="0" applyFont="1" applyBorder="1" applyAlignment="1">
      <alignment horizontal="left" indent="2"/>
    </xf>
    <xf numFmtId="0" fontId="1" fillId="0" borderId="1" xfId="0" applyFont="1" applyBorder="1" applyAlignment="1">
      <alignment horizontal="center"/>
    </xf>
    <xf numFmtId="0" fontId="1" fillId="0" borderId="1" xfId="0" applyFont="1" applyBorder="1" applyAlignment="1">
      <alignment horizontal="left"/>
    </xf>
    <xf numFmtId="0" fontId="2" fillId="0" borderId="0" xfId="0" applyFont="1" applyAlignment="1">
      <alignment horizontal="left"/>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xf>
    <xf numFmtId="3" fontId="2" fillId="0" borderId="0" xfId="0" applyFont="1" applyNumberFormat="1"/>
    <xf numFmtId="0" fontId="2" fillId="0" borderId="0" xfId="0" applyFont="1" applyAlignment="1">
      <alignment horizontal="left" indent="2"/>
    </xf>
    <xf numFmtId="3" fontId="1" fillId="0" borderId="0" xfId="0" applyFont="1" applyNumberFormat="1"/>
    <xf numFmtId="0" fontId="1" fillId="0" borderId="0" xfId="0" applyFont="1" applyAlignment="1">
      <alignment horizontal="left" indent="1"/>
    </xf>
    <xf numFmtId="0" fontId="1" fillId="0" borderId="0" xfId="0" applyFont="1"/>
    <xf numFmtId="0" fontId="2" fillId="0" borderId="1" xfId="0" applyFont="1" applyBorder="1"/>
    <xf numFmtId="0" fontId="2" fillId="0" borderId="5" xfId="0" applyFont="1" applyBorder="1" applyAlignment="1">
      <alignment horizontal="left"/>
    </xf>
    <xf numFmtId="0" fontId="2" fillId="0" borderId="0" xfId="0" applyFont="1" applyAlignment="1">
      <alignment horizontal="center"/>
    </xf>
    <xf numFmtId="0" fontId="2" fillId="0" borderId="0" xfId="0" applyFont="1" applyAlignment="1">
      <alignment horizontal="left" wrapText="1"/>
    </xf>
    <xf numFmtId="0" fontId="2" fillId="0" borderId="0" xfId="0" applyFont="1" applyAlignment="1">
      <alignment vertical="center" wrapText="1"/>
    </xf>
    <xf numFmtId="0" fontId="3" fillId="0" borderId="0" xfId="0" applyFont="1"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theme" Target="theme/theme1.xml"/><Relationship Id="rId14" Type="http://schemas.openxmlformats.org/officeDocument/2006/relationships/styles" Target="styles.xml"/><Relationship Id="rId15"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29.140625" hidden="0" customWidth="1"/>
    <col min="2" max="2" width="16.140625" hidden="0" customWidth="1"/>
    <col min="3" max="3" width="13.28515625" hidden="0" customWidth="1"/>
    <col min="4" max="4" width="11.28515625" hidden="0" customWidth="1"/>
  </cols>
  <sheetData>
    <row r="1" ht="12.75" customHeight="1">
      <c r="A1" s="12" t="s">
        <v>39</v>
      </c>
      <c r="B1" s="12"/>
      <c r="C1" s="12"/>
    </row>
    <row r="2" ht="12.75" customHeight="1">
      <c r="A2" s="11" t="s">
        <v>38</v>
      </c>
      <c r="B2" s="11"/>
      <c r="C2" s="10" t="s">
        <v>37</v>
      </c>
      <c r="D2" s="10"/>
    </row>
    <row r="3" ht="12.75" customHeight="1">
      <c r="A3" s="13" t="s">
        <v>36</v>
      </c>
      <c r="B3" s="5" t="s">
        <v>35</v>
      </c>
      <c r="C3" s="5" t="s">
        <v>34</v>
      </c>
      <c r="D3" s="14"/>
    </row>
    <row r="4" ht="12.75" customHeight="1">
      <c r="A4" s="13"/>
      <c r="B4" s="5"/>
      <c r="C4" s="5" t="s">
        <v>33</v>
      </c>
      <c r="D4" s="4" t="s">
        <v>32</v>
      </c>
    </row>
    <row r="5" ht="12.75" customHeight="1">
      <c r="A5" s="19" t="s">
        <v>31</v>
      </c>
      <c r="B5" s="17" t="n">
        <v>3232</v>
      </c>
      <c r="C5" s="17" t="n">
        <v>6892584</v>
      </c>
      <c r="D5" s="1" t="n">
        <v>100</v>
      </c>
    </row>
    <row r="6" ht="12.75" customHeight="1">
      <c r="A6" s="18" t="s">
        <v>30</v>
      </c>
      <c r="B6" s="17" t="n">
        <v>87</v>
      </c>
      <c r="C6" s="17" t="n">
        <v>248011</v>
      </c>
      <c r="D6" s="1" t="n">
        <v>3.5982296334727297</v>
      </c>
    </row>
    <row r="7" ht="12.75" customHeight="1">
      <c r="A7" s="16" t="s">
        <v>29</v>
      </c>
      <c r="B7" s="15" t="n">
        <v>87</v>
      </c>
      <c r="C7" s="15" t="n">
        <v>248011</v>
      </c>
      <c r="D7" s="2" t="n">
        <v>3.5982296334727297</v>
      </c>
    </row>
    <row r="8" ht="12.75" customHeight="1">
      <c r="A8" s="18" t="s">
        <v>28</v>
      </c>
      <c r="B8" s="17" t="n">
        <v>9</v>
      </c>
      <c r="C8" s="17" t="n">
        <v>59835</v>
      </c>
      <c r="D8" s="1" t="n">
        <v>0.86810693928430904</v>
      </c>
    </row>
    <row r="9" ht="12.75" customHeight="1">
      <c r="A9" s="16" t="s">
        <v>27</v>
      </c>
      <c r="B9" s="15" t="n">
        <v>9</v>
      </c>
      <c r="C9" s="15" t="n">
        <v>59835</v>
      </c>
      <c r="D9" s="2" t="n">
        <v>0.86810693928430904</v>
      </c>
    </row>
    <row r="10" ht="12.75" customHeight="1">
      <c r="A10" s="18" t="s">
        <v>26</v>
      </c>
      <c r="B10" s="17" t="n">
        <v>12</v>
      </c>
      <c r="C10" s="17" t="n">
        <v>91031</v>
      </c>
      <c r="D10" s="1" t="n">
        <v>1.3207093304920186</v>
      </c>
    </row>
    <row r="11" ht="12.75" customHeight="1">
      <c r="A11" s="16" t="s">
        <v>25</v>
      </c>
      <c r="B11" s="15" t="n">
        <v>12</v>
      </c>
      <c r="C11" s="15" t="n">
        <v>91031</v>
      </c>
      <c r="D11" s="2" t="n">
        <v>1.3207093304920186</v>
      </c>
    </row>
    <row r="12" ht="12.75" customHeight="1">
      <c r="A12" s="18" t="s">
        <v>24</v>
      </c>
      <c r="B12" s="17" t="n">
        <v>8</v>
      </c>
      <c r="C12" s="17" t="n">
        <v>12057</v>
      </c>
      <c r="D12" s="1" t="n">
        <v>0.17492713908165647</v>
      </c>
    </row>
    <row r="13" ht="12.75" customHeight="1">
      <c r="A13" s="16" t="s">
        <v>23</v>
      </c>
      <c r="B13" s="15" t="n">
        <v>8</v>
      </c>
      <c r="C13" s="15" t="n">
        <v>12057</v>
      </c>
      <c r="D13" s="2" t="n">
        <v>0.17492713908165647</v>
      </c>
    </row>
    <row r="14" ht="12.75" customHeight="1">
      <c r="A14" s="18" t="s">
        <v>22</v>
      </c>
      <c r="B14" s="17" t="n">
        <v>1436</v>
      </c>
      <c r="C14" s="17" t="n">
        <v>3326621</v>
      </c>
      <c r="D14" s="1" t="n">
        <v>48.263771613084437</v>
      </c>
    </row>
    <row r="15" ht="12.75" customHeight="1">
      <c r="A15" s="16" t="s">
        <v>21</v>
      </c>
      <c r="B15" s="15" t="n">
        <v>302</v>
      </c>
      <c r="C15" s="15" t="n">
        <v>753327</v>
      </c>
      <c r="D15" s="2" t="n">
        <v>10.929529476898649</v>
      </c>
    </row>
    <row r="16" ht="12.75" customHeight="1">
      <c r="A16" s="16" t="s">
        <v>20</v>
      </c>
      <c r="B16" s="15" t="n">
        <v>173</v>
      </c>
      <c r="C16" s="15" t="n">
        <v>393458</v>
      </c>
      <c r="D16" s="2" t="n">
        <v>5.7084251711694778</v>
      </c>
    </row>
    <row r="17" ht="12.75" customHeight="1">
      <c r="A17" s="16" t="s">
        <v>19</v>
      </c>
      <c r="B17" s="15" t="n">
        <v>16</v>
      </c>
      <c r="C17" s="15" t="n">
        <v>27488</v>
      </c>
      <c r="D17" s="2" t="n">
        <v>0.39880544074617008</v>
      </c>
    </row>
    <row r="18" ht="12.75" customHeight="1">
      <c r="A18" s="16" t="s">
        <v>18</v>
      </c>
      <c r="B18" s="15" t="n">
        <v>70</v>
      </c>
      <c r="C18" s="15" t="n">
        <v>240795</v>
      </c>
      <c r="D18" s="2" t="n">
        <v>3.4935374019380827</v>
      </c>
    </row>
    <row r="19" ht="12.75" customHeight="1">
      <c r="A19" s="16" t="s">
        <v>17</v>
      </c>
      <c r="B19" s="15" t="n">
        <v>232</v>
      </c>
      <c r="C19" s="15" t="n">
        <v>356363</v>
      </c>
      <c r="D19" s="2" t="n">
        <v>5.1702380413499496</v>
      </c>
    </row>
    <row r="20" ht="12.75" customHeight="1">
      <c r="A20" s="16" t="s">
        <v>16</v>
      </c>
      <c r="B20" s="15" t="n">
        <v>416</v>
      </c>
      <c r="C20" s="15" t="n">
        <v>1087000</v>
      </c>
      <c r="D20" s="2" t="n">
        <v>15.770573126130927</v>
      </c>
    </row>
    <row r="21" ht="12.75" customHeight="1">
      <c r="A21" s="16" t="s">
        <v>15</v>
      </c>
      <c r="B21" s="15" t="n">
        <v>155</v>
      </c>
      <c r="C21" s="15" t="n">
        <v>282716</v>
      </c>
      <c r="D21" s="2" t="n">
        <v>4.101741814100488</v>
      </c>
    </row>
    <row r="22" ht="12.75" customHeight="1">
      <c r="A22" s="16" t="s">
        <v>14</v>
      </c>
      <c r="B22" s="15" t="n">
        <v>16</v>
      </c>
      <c r="C22" s="15" t="n">
        <v>18333</v>
      </c>
      <c r="D22" s="2" t="n">
        <v>0.26598152449066997</v>
      </c>
    </row>
    <row r="23" ht="12.75" customHeight="1">
      <c r="A23" s="16" t="s">
        <v>13</v>
      </c>
      <c r="B23" s="15" t="n">
        <v>3</v>
      </c>
      <c r="C23" s="15" t="n">
        <v>4569</v>
      </c>
      <c r="D23" s="2" t="n">
        <v>6.6288637178741672E-2</v>
      </c>
    </row>
    <row r="24" ht="12.75" customHeight="1">
      <c r="A24" s="16" t="s">
        <v>12</v>
      </c>
      <c r="B24" s="15" t="n">
        <v>53</v>
      </c>
      <c r="C24" s="15" t="n">
        <v>162572</v>
      </c>
      <c r="D24" s="2" t="n">
        <v>2.3586509790812853</v>
      </c>
    </row>
    <row r="25" ht="12.75" customHeight="1">
      <c r="A25" s="18" t="s">
        <v>11</v>
      </c>
      <c r="B25" s="17" t="n">
        <v>1438</v>
      </c>
      <c r="C25" s="17" t="n">
        <v>2682171</v>
      </c>
      <c r="D25" s="1" t="n">
        <v>38.913867426207645</v>
      </c>
    </row>
    <row r="26" ht="12.75" customHeight="1">
      <c r="A26" s="16" t="s">
        <v>10</v>
      </c>
      <c r="B26" s="15" t="n">
        <v>1431</v>
      </c>
      <c r="C26" s="15" t="n">
        <v>2667528</v>
      </c>
      <c r="D26" s="2" t="n">
        <v>38.701421701933555</v>
      </c>
    </row>
    <row r="27" ht="12.75" customHeight="1">
      <c r="A27" s="16" t="s">
        <v>9</v>
      </c>
      <c r="B27" s="15" t="n">
        <v>7</v>
      </c>
      <c r="C27" s="15" t="n">
        <v>14643</v>
      </c>
      <c r="D27" s="2" t="n">
        <v>0.21244572427408936</v>
      </c>
    </row>
    <row r="28" ht="12.75" customHeight="1">
      <c r="A28" s="18" t="s">
        <v>8</v>
      </c>
      <c r="B28" s="17" t="n">
        <v>1</v>
      </c>
      <c r="C28" s="17" t="n">
        <v>1510</v>
      </c>
      <c r="D28" s="1" t="n">
        <v>2.1907603882665775E-2</v>
      </c>
    </row>
    <row r="29" ht="12.75" customHeight="1">
      <c r="A29" s="16" t="s">
        <v>7</v>
      </c>
      <c r="B29" s="15" t="n">
        <v>1</v>
      </c>
      <c r="C29" s="15" t="n">
        <v>1510</v>
      </c>
      <c r="D29" s="2" t="n">
        <v>2.1907603882665775E-2</v>
      </c>
    </row>
    <row r="30" ht="12.75" customHeight="1">
      <c r="A30" s="18" t="s">
        <v>6</v>
      </c>
      <c r="B30" s="17" t="n">
        <v>241</v>
      </c>
      <c r="C30" s="17" t="n">
        <v>471348</v>
      </c>
      <c r="D30" s="1" t="n">
        <v>6.8384803144945359</v>
      </c>
    </row>
    <row r="31" ht="12.75" customHeight="1">
      <c r="A31" s="16" t="s">
        <v>5</v>
      </c>
      <c r="B31" s="15" t="n">
        <v>32</v>
      </c>
      <c r="C31" s="15" t="n">
        <v>59601</v>
      </c>
      <c r="D31" s="2" t="n">
        <v>0.8647119860998429</v>
      </c>
    </row>
    <row r="32" ht="12.75" customHeight="1">
      <c r="A32" s="16" t="s">
        <v>4</v>
      </c>
      <c r="B32" s="15" t="n">
        <v>69</v>
      </c>
      <c r="C32" s="15" t="n">
        <v>133160</v>
      </c>
      <c r="D32" s="2" t="n">
        <v>1.9319314788183939</v>
      </c>
    </row>
    <row r="33" ht="12.75" customHeight="1">
      <c r="A33" s="16" t="s">
        <v>3</v>
      </c>
      <c r="B33" s="15" t="n">
        <v>137</v>
      </c>
      <c r="C33" s="15" t="n">
        <v>272097</v>
      </c>
      <c r="D33" s="2" t="n">
        <v>3.947677677921662</v>
      </c>
    </row>
    <row r="34" ht="12.75" customHeight="1">
      <c r="A34" s="9" t="s">
        <v>2</v>
      </c>
      <c r="B34" s="6" t="n">
        <v>3</v>
      </c>
      <c r="C34" s="6" t="n">
        <v>6490</v>
      </c>
      <c r="D34" s="3" t="n">
        <v>9.4159171654636345E-2</v>
      </c>
    </row>
    <row r="35" ht="12.75" customHeight="1">
      <c r="A35" s="12" t="s">
        <v>1</v>
      </c>
      <c r="B35" s="12"/>
      <c r="C35" s="12"/>
      <c r="D35" s="12"/>
    </row>
    <row r="36" ht="74.25" customHeight="1">
      <c r="A36" s="7" t="s">
        <v>0</v>
      </c>
      <c r="B36" s="7"/>
      <c r="C36" s="7"/>
      <c r="D36" s="7"/>
    </row>
    <row r="37" ht="12.75" customHeight="1">
      <c r="A37" s="8"/>
      <c r="B37" s="8"/>
      <c r="C37" s="8"/>
      <c r="D37" s="8"/>
    </row>
  </sheetData>
  <mergeCells count="8">
    <mergeCell ref="A36:D36"/>
    <mergeCell ref="A37:D37"/>
    <mergeCell ref="C2:D2"/>
    <mergeCell ref="A2:B2"/>
    <mergeCell ref="A35:D35"/>
    <mergeCell ref="A3:A4"/>
    <mergeCell ref="B3:B4"/>
    <mergeCell ref="C3:D3"/>
  </mergeCells>
  <pageMargins left="0.78740157499999996" right="0.78740157499999996" top="0.984251969" bottom="0.984251969" header="0.4921259845" footer="0.4921259845"/>
  <pageSetup paperSize="9" orientation="portrait" verticalDpi="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9.140625" hidden="0" customWidth="1"/>
    <col min="2" max="2" width="15.5703125" hidden="0" customWidth="1"/>
    <col min="3" max="3" width="13.28515625" hidden="0" customWidth="1"/>
    <col min="4" max="4" width="11.28515625" hidden="0" customWidth="1"/>
  </cols>
  <sheetData>
    <row r="1" ht="12.75" customHeight="1">
      <c r="A1" s="12" t="s">
        <v>39</v>
      </c>
      <c r="B1" s="12"/>
      <c r="C1" s="12"/>
    </row>
    <row r="2" ht="12.75" customHeight="1">
      <c r="A2" s="11" t="s">
        <v>56</v>
      </c>
      <c r="B2" s="11"/>
      <c r="C2" s="10" t="s">
        <v>37</v>
      </c>
      <c r="D2" s="10"/>
    </row>
    <row r="3" ht="12.75" customHeight="1">
      <c r="A3" s="13" t="s">
        <v>57</v>
      </c>
      <c r="B3" s="5" t="s">
        <v>58</v>
      </c>
      <c r="C3" s="5" t="s">
        <v>34</v>
      </c>
      <c r="D3" s="14"/>
    </row>
    <row r="4" ht="12.75" customHeight="1">
      <c r="A4" s="13"/>
      <c r="B4" s="5"/>
      <c r="C4" s="5" t="s">
        <v>33</v>
      </c>
      <c r="D4" s="4" t="s">
        <v>32</v>
      </c>
    </row>
    <row r="5" ht="12.75" customHeight="1">
      <c r="A5" s="19" t="s">
        <v>31</v>
      </c>
      <c r="B5" s="17" t="n">
        <v>1915</v>
      </c>
      <c r="C5" s="17" t="n">
        <v>5033599</v>
      </c>
      <c r="D5" s="1" t="n">
        <v>100</v>
      </c>
    </row>
    <row r="6" ht="12.75" customHeight="1">
      <c r="A6" s="18" t="s">
        <v>30</v>
      </c>
      <c r="B6" s="17" t="n">
        <v>79</v>
      </c>
      <c r="C6" s="17" t="n">
        <v>188745.99999999997</v>
      </c>
      <c r="D6" s="1" t="n">
        <v>3.749722613978586</v>
      </c>
    </row>
    <row r="7" ht="12.75" customHeight="1">
      <c r="A7" s="16" t="s">
        <v>29</v>
      </c>
      <c r="B7" s="15" t="n">
        <v>79</v>
      </c>
      <c r="C7" s="15" t="n">
        <v>188745.99999999997</v>
      </c>
      <c r="D7" s="2" t="n">
        <v>3.749722613978586</v>
      </c>
    </row>
    <row r="8" ht="12.75" customHeight="1">
      <c r="A8" s="18" t="s">
        <v>40</v>
      </c>
      <c r="B8" s="17" t="n">
        <v>2</v>
      </c>
      <c r="C8" s="17" t="n">
        <v>1002</v>
      </c>
      <c r="D8" s="1" t="n">
        <v>1.9906234088174289E-2</v>
      </c>
    </row>
    <row r="9" ht="12.75" customHeight="1">
      <c r="A9" s="16" t="s">
        <v>41</v>
      </c>
      <c r="B9" s="15" t="n">
        <v>2</v>
      </c>
      <c r="C9" s="15" t="n">
        <v>1002</v>
      </c>
      <c r="D9" s="2" t="n">
        <v>1.9906234088174289E-2</v>
      </c>
    </row>
    <row r="10" ht="12.75" customHeight="1">
      <c r="A10" s="18" t="s">
        <v>28</v>
      </c>
      <c r="B10" s="17" t="n">
        <v>38</v>
      </c>
      <c r="C10" s="17" t="n">
        <v>41681.000000000007</v>
      </c>
      <c r="D10" s="1" t="n">
        <v>0.82805563176566122</v>
      </c>
    </row>
    <row r="11" ht="12.75" customHeight="1">
      <c r="A11" s="16" t="s">
        <v>27</v>
      </c>
      <c r="B11" s="15" t="n">
        <v>38</v>
      </c>
      <c r="C11" s="15" t="n">
        <v>41681.000000000007</v>
      </c>
      <c r="D11" s="2" t="n">
        <v>0.82805563176566122</v>
      </c>
    </row>
    <row r="12" ht="12.75" customHeight="1">
      <c r="A12" s="18" t="s">
        <v>26</v>
      </c>
      <c r="B12" s="17" t="n">
        <v>13</v>
      </c>
      <c r="C12" s="17" t="n">
        <v>74797</v>
      </c>
      <c r="D12" s="1" t="n">
        <v>1.4859546817297127</v>
      </c>
    </row>
    <row r="13" ht="12.75" customHeight="1">
      <c r="A13" s="16" t="s">
        <v>25</v>
      </c>
      <c r="B13" s="15" t="n">
        <v>13</v>
      </c>
      <c r="C13" s="15" t="n">
        <v>74797</v>
      </c>
      <c r="D13" s="2" t="n">
        <v>1.4859546817297127</v>
      </c>
    </row>
    <row r="14" ht="12.75" customHeight="1">
      <c r="A14" s="18" t="s">
        <v>22</v>
      </c>
      <c r="B14" s="17" t="n">
        <v>897</v>
      </c>
      <c r="C14" s="17" t="n">
        <v>2565702.9999999995</v>
      </c>
      <c r="D14" s="1" t="n">
        <v>50.971541435859301</v>
      </c>
    </row>
    <row r="15" ht="12.75" customHeight="1">
      <c r="A15" s="16" t="s">
        <v>21</v>
      </c>
      <c r="B15" s="15" t="n">
        <v>186</v>
      </c>
      <c r="C15" s="15" t="n">
        <v>636824.99999999988</v>
      </c>
      <c r="D15" s="2" t="n">
        <v>12.6514845540934</v>
      </c>
    </row>
    <row r="16" ht="12.75" customHeight="1">
      <c r="A16" s="16" t="s">
        <v>20</v>
      </c>
      <c r="B16" s="15" t="n">
        <v>87</v>
      </c>
      <c r="C16" s="15" t="n">
        <v>285596.99999999994</v>
      </c>
      <c r="D16" s="2" t="n">
        <v>5.6738131106589931</v>
      </c>
    </row>
    <row r="17" ht="12.75" customHeight="1">
      <c r="A17" s="16" t="s">
        <v>19</v>
      </c>
      <c r="B17" s="15" t="n">
        <v>6</v>
      </c>
      <c r="C17" s="15" t="n">
        <v>19865</v>
      </c>
      <c r="D17" s="2" t="n">
        <v>0.39464804407343529</v>
      </c>
    </row>
    <row r="18" ht="12.75" customHeight="1">
      <c r="A18" s="16" t="s">
        <v>18</v>
      </c>
      <c r="B18" s="15" t="n">
        <v>45</v>
      </c>
      <c r="C18" s="15" t="n">
        <v>136713</v>
      </c>
      <c r="D18" s="2" t="n">
        <v>2.7160089629706299</v>
      </c>
    </row>
    <row r="19" ht="12.75" customHeight="1">
      <c r="A19" s="16" t="s">
        <v>17</v>
      </c>
      <c r="B19" s="15" t="n">
        <v>146</v>
      </c>
      <c r="C19" s="15" t="n">
        <v>306856.99999999994</v>
      </c>
      <c r="D19" s="2" t="n">
        <v>6.0961749237474008</v>
      </c>
    </row>
    <row r="20" ht="12.75" customHeight="1">
      <c r="A20" s="16" t="s">
        <v>16</v>
      </c>
      <c r="B20" s="15" t="n">
        <v>276</v>
      </c>
      <c r="C20" s="15" t="n">
        <v>875638.99999999977</v>
      </c>
      <c r="D20" s="2" t="n">
        <v>17.395883144445946</v>
      </c>
    </row>
    <row r="21" ht="12.75" customHeight="1">
      <c r="A21" s="16" t="s">
        <v>15</v>
      </c>
      <c r="B21" s="15" t="n">
        <v>101</v>
      </c>
      <c r="C21" s="15" t="n">
        <v>177350.99999999997</v>
      </c>
      <c r="D21" s="2" t="n">
        <v>3.5233438341035899</v>
      </c>
    </row>
    <row r="22" ht="12.75" customHeight="1">
      <c r="A22" s="16" t="s">
        <v>23</v>
      </c>
      <c r="B22" s="15" t="n">
        <v>1</v>
      </c>
      <c r="C22" s="15" t="n">
        <v>9803</v>
      </c>
      <c r="D22" s="2" t="n">
        <v>0.19475131014608035</v>
      </c>
    </row>
    <row r="23" ht="12.75" customHeight="1">
      <c r="A23" s="16" t="s">
        <v>14</v>
      </c>
      <c r="B23" s="15" t="n">
        <v>11</v>
      </c>
      <c r="C23" s="15" t="n">
        <v>14553</v>
      </c>
      <c r="D23" s="2" t="n">
        <v>0.28911719030459121</v>
      </c>
    </row>
    <row r="24" ht="12.75" customHeight="1">
      <c r="A24" s="16" t="s">
        <v>12</v>
      </c>
      <c r="B24" s="15" t="n">
        <v>38</v>
      </c>
      <c r="C24" s="15" t="n">
        <v>102499.99999999999</v>
      </c>
      <c r="D24" s="2" t="n">
        <v>2.0363163613152335</v>
      </c>
    </row>
    <row r="25" ht="12.75" customHeight="1">
      <c r="A25" s="18" t="s">
        <v>11</v>
      </c>
      <c r="B25" s="17" t="n">
        <v>743</v>
      </c>
      <c r="C25" s="17" t="n">
        <v>1781118.0000000002</v>
      </c>
      <c r="D25" s="1" t="n">
        <v>35.384582681298212</v>
      </c>
    </row>
    <row r="26" ht="12.75" customHeight="1">
      <c r="A26" s="16" t="s">
        <v>10</v>
      </c>
      <c r="B26" s="15" t="n">
        <v>735</v>
      </c>
      <c r="C26" s="15" t="n">
        <v>1769152.0000000002</v>
      </c>
      <c r="D26" s="2" t="n">
        <v>35.146860129303114</v>
      </c>
    </row>
    <row r="27" ht="12.75" customHeight="1">
      <c r="A27" s="16" t="s">
        <v>9</v>
      </c>
      <c r="B27" s="15" t="n">
        <v>8</v>
      </c>
      <c r="C27" s="15" t="n">
        <v>11966.000000000002</v>
      </c>
      <c r="D27" s="2" t="n">
        <v>0.23772255199510334</v>
      </c>
    </row>
    <row r="28" ht="12.75" customHeight="1">
      <c r="A28" s="18" t="s">
        <v>8</v>
      </c>
      <c r="B28" s="17" t="n">
        <v>7</v>
      </c>
      <c r="C28" s="17" t="n">
        <v>26268.000000000004</v>
      </c>
      <c r="D28" s="1" t="n">
        <v>0.52185325052710796</v>
      </c>
    </row>
    <row r="29" ht="12.75" customHeight="1">
      <c r="A29" s="16" t="s">
        <v>45</v>
      </c>
      <c r="B29" s="15" t="n">
        <v>6</v>
      </c>
      <c r="C29" s="15" t="n">
        <v>24995.000000000004</v>
      </c>
      <c r="D29" s="2" t="n">
        <v>0.49656319464462711</v>
      </c>
    </row>
    <row r="30" ht="12.75" customHeight="1">
      <c r="A30" s="16" t="s">
        <v>7</v>
      </c>
      <c r="B30" s="15" t="n">
        <v>1</v>
      </c>
      <c r="C30" s="15" t="n">
        <v>1273</v>
      </c>
      <c r="D30" s="2" t="n">
        <v>2.5290055882480903E-2</v>
      </c>
    </row>
    <row r="31" ht="12.75" customHeight="1">
      <c r="A31" s="18" t="s">
        <v>6</v>
      </c>
      <c r="B31" s="17" t="n">
        <v>136</v>
      </c>
      <c r="C31" s="17" t="n">
        <v>354284.00000000012</v>
      </c>
      <c r="D31" s="1" t="n">
        <v>7.0383834707532342</v>
      </c>
    </row>
    <row r="32" ht="12.75" customHeight="1">
      <c r="A32" s="16" t="s">
        <v>5</v>
      </c>
      <c r="B32" s="15" t="n">
        <v>14</v>
      </c>
      <c r="C32" s="15" t="n">
        <v>43378.999999999993</v>
      </c>
      <c r="D32" s="2" t="n">
        <v>0.86178895060969285</v>
      </c>
    </row>
    <row r="33" ht="12.75" customHeight="1">
      <c r="A33" s="16" t="s">
        <v>4</v>
      </c>
      <c r="B33" s="15" t="n">
        <v>39</v>
      </c>
      <c r="C33" s="15" t="n">
        <v>109173.00000000003</v>
      </c>
      <c r="D33" s="2" t="n">
        <v>2.1688855230621273</v>
      </c>
    </row>
    <row r="34" ht="12.75" customHeight="1">
      <c r="A34" s="16" t="s">
        <v>3</v>
      </c>
      <c r="B34" s="15" t="n">
        <v>79</v>
      </c>
      <c r="C34" s="15" t="n">
        <v>197304.00000000009</v>
      </c>
      <c r="D34" s="2" t="n">
        <v>3.9197401302725963</v>
      </c>
    </row>
    <row r="35" ht="12.75" customHeight="1">
      <c r="A35" s="9" t="s">
        <v>2</v>
      </c>
      <c r="B35" s="6" t="n">
        <v>4</v>
      </c>
      <c r="C35" s="6" t="n">
        <v>4428</v>
      </c>
      <c r="D35" s="3" t="n">
        <v>8.7968866808818102E-2</v>
      </c>
    </row>
    <row r="36" ht="12.75" customHeight="1">
      <c r="A36" s="12" t="s">
        <v>59</v>
      </c>
      <c r="B36" s="12"/>
      <c r="C36" s="12"/>
      <c r="D36" s="12"/>
    </row>
    <row r="37" ht="12.75" customHeight="1">
      <c r="A37" s="12" t="s">
        <v>60</v>
      </c>
      <c r="B37" s="12"/>
      <c r="C37" s="12"/>
      <c r="D37" s="12"/>
    </row>
    <row r="38" ht="89.25" customHeight="1">
      <c r="A38" s="24" t="s">
        <v>55</v>
      </c>
      <c r="B38" s="24"/>
      <c r="C38" s="24"/>
      <c r="D38" s="24"/>
    </row>
  </sheetData>
  <mergeCells count="8">
    <mergeCell ref="A38:D38"/>
    <mergeCell ref="A2:B2"/>
    <mergeCell ref="C2:D2"/>
    <mergeCell ref="A3:A4"/>
    <mergeCell ref="B3:B4"/>
    <mergeCell ref="C3:D3"/>
    <mergeCell ref="A36:D36"/>
    <mergeCell ref="A37:D37"/>
  </mergeCells>
  <pageMargins left="0.7" right="0.7" top="0.78740157499999996" bottom="0.78740157499999996" header="0.3" footer="0.3"/>
  <pageSetup paperSize="9" orientation="portrait" horizontalDpi="300" verticalDpi="300"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9.28515625" hidden="0" customWidth="1"/>
    <col min="2" max="2" width="14.85546875" hidden="0" customWidth="1"/>
    <col min="3" max="3" width="13.28515625" hidden="0" customWidth="1"/>
    <col min="4" max="4" width="11.28515625" hidden="0" customWidth="1"/>
  </cols>
  <sheetData>
    <row r="1" ht="12.75" customHeight="1">
      <c r="A1" s="12" t="s">
        <v>39</v>
      </c>
      <c r="B1" s="12"/>
      <c r="C1" s="12"/>
    </row>
    <row r="2" ht="12.75" customHeight="1">
      <c r="A2" s="11" t="s">
        <v>61</v>
      </c>
      <c r="B2" s="11"/>
      <c r="C2" s="10" t="s">
        <v>37</v>
      </c>
      <c r="D2" s="10"/>
    </row>
    <row r="3" ht="12.75" customHeight="1">
      <c r="A3" s="13" t="s">
        <v>62</v>
      </c>
      <c r="B3" s="5" t="s">
        <v>58</v>
      </c>
      <c r="C3" s="5" t="s">
        <v>34</v>
      </c>
      <c r="D3" s="14"/>
    </row>
    <row r="4" ht="12.75" customHeight="1">
      <c r="A4" s="13"/>
      <c r="B4" s="5"/>
      <c r="C4" s="5" t="s">
        <v>33</v>
      </c>
      <c r="D4" s="4" t="s">
        <v>32</v>
      </c>
    </row>
    <row r="5" ht="12.75" customHeight="1">
      <c r="A5" s="19" t="s">
        <v>31</v>
      </c>
      <c r="B5" s="17" t="n">
        <f>SUM(B31,B28,B25,B14,B12,B8,B10,B6)</f>
        <v>2419</v>
      </c>
      <c r="C5" s="17" t="n">
        <f>SUM(C31,C28,C25,C14,C12,C8,C10,C6)</f>
        <v>6035460.9999999981</v>
      </c>
      <c r="D5" s="1" t="n">
        <v>100</v>
      </c>
    </row>
    <row r="6" ht="12.75" customHeight="1">
      <c r="A6" s="18" t="s">
        <v>30</v>
      </c>
      <c r="B6" s="17" t="n">
        <v>105</v>
      </c>
      <c r="C6" s="17" t="n">
        <v>222040</v>
      </c>
      <c r="D6" s="1" t="n">
        <f>SUM(C6/C5)*100</f>
        <v>3.6789236149483875</v>
      </c>
    </row>
    <row r="7" ht="12.75" customHeight="1">
      <c r="A7" s="16" t="s">
        <v>29</v>
      </c>
      <c r="B7" s="15" t="n">
        <v>105</v>
      </c>
      <c r="C7" s="15" t="n">
        <v>222040</v>
      </c>
      <c r="D7" s="2" t="n">
        <f>SUM(C7/C$5)*100</f>
        <v>3.6789236149483875</v>
      </c>
    </row>
    <row r="8" ht="12.75" customHeight="1">
      <c r="A8" s="18" t="s">
        <v>40</v>
      </c>
      <c r="B8" s="17" t="n">
        <v>2</v>
      </c>
      <c r="C8" s="17" t="n">
        <v>1002</v>
      </c>
      <c r="D8" s="1" t="n">
        <f t="shared" ref="D8:D35" si="0">SUM(C8/C$5)*100</f>
        <v>1.6601880121501909E-2</v>
      </c>
    </row>
    <row r="9" ht="12.75" customHeight="1">
      <c r="A9" s="16" t="s">
        <v>41</v>
      </c>
      <c r="B9" s="15" t="n">
        <v>2</v>
      </c>
      <c r="C9" s="15" t="n">
        <v>1002</v>
      </c>
      <c r="D9" s="2" t="n">
        <f t="shared" si="0"/>
        <v>1.6601880121501909E-2</v>
      </c>
    </row>
    <row r="10" ht="12.75" customHeight="1">
      <c r="A10" s="18" t="s">
        <v>28</v>
      </c>
      <c r="B10" s="17" t="n">
        <v>45</v>
      </c>
      <c r="C10" s="17" t="n">
        <v>48296</v>
      </c>
      <c r="D10" s="1" t="n">
        <f t="shared" si="0"/>
        <v>0.80020399435933742</v>
      </c>
    </row>
    <row r="11" ht="12.75" customHeight="1">
      <c r="A11" s="16" t="s">
        <v>27</v>
      </c>
      <c r="B11" s="15" t="n">
        <v>45</v>
      </c>
      <c r="C11" s="15" t="n">
        <v>48296</v>
      </c>
      <c r="D11" s="2" t="n">
        <f t="shared" si="0"/>
        <v>0.80020399435933742</v>
      </c>
    </row>
    <row r="12" ht="12.75" customHeight="1">
      <c r="A12" s="18" t="s">
        <v>26</v>
      </c>
      <c r="B12" s="17" t="n">
        <v>19</v>
      </c>
      <c r="C12" s="17" t="n">
        <v>78851</v>
      </c>
      <c r="D12" s="1" t="n">
        <f t="shared" si="0"/>
        <v>1.3064619256093284</v>
      </c>
    </row>
    <row r="13" ht="12.75" customHeight="1">
      <c r="A13" s="16" t="s">
        <v>25</v>
      </c>
      <c r="B13" s="15" t="n">
        <v>19</v>
      </c>
      <c r="C13" s="15" t="n">
        <v>78851</v>
      </c>
      <c r="D13" s="2" t="n">
        <f t="shared" si="0"/>
        <v>1.3064619256093284</v>
      </c>
    </row>
    <row r="14" ht="12.75" customHeight="1">
      <c r="A14" s="18" t="s">
        <v>22</v>
      </c>
      <c r="B14" s="17" t="n">
        <v>1059</v>
      </c>
      <c r="C14" s="17" t="n">
        <v>2905622.9999999977</v>
      </c>
      <c r="D14" s="1" t="n">
        <f t="shared" si="0"/>
        <v>48.142519684908883</v>
      </c>
    </row>
    <row r="15" ht="12.75" customHeight="1">
      <c r="A15" s="16" t="s">
        <v>21</v>
      </c>
      <c r="B15" s="15" t="n">
        <v>226</v>
      </c>
      <c r="C15" s="15" t="n">
        <v>698245.99999999942</v>
      </c>
      <c r="D15" s="2" t="n">
        <f t="shared" si="0"/>
        <v>11.569058270776658</v>
      </c>
    </row>
    <row r="16" ht="12.75" customHeight="1">
      <c r="A16" s="16" t="s">
        <v>20</v>
      </c>
      <c r="B16" s="15" t="n">
        <v>106</v>
      </c>
      <c r="C16" s="15" t="n">
        <v>335641.00000000006</v>
      </c>
      <c r="D16" s="2" t="n">
        <f t="shared" si="0"/>
        <v>5.5611493471666895</v>
      </c>
    </row>
    <row r="17" ht="12.75" customHeight="1">
      <c r="A17" s="16" t="s">
        <v>19</v>
      </c>
      <c r="B17" s="15" t="n">
        <v>7</v>
      </c>
      <c r="C17" s="15" t="n">
        <v>26353.999999999996</v>
      </c>
      <c r="D17" s="2" t="n">
        <f t="shared" si="0"/>
        <v>0.43665264343519083</v>
      </c>
    </row>
    <row r="18" ht="12.75" customHeight="1">
      <c r="A18" s="16" t="s">
        <v>18</v>
      </c>
      <c r="B18" s="15" t="n">
        <v>56</v>
      </c>
      <c r="C18" s="15" t="n">
        <v>162686</v>
      </c>
      <c r="D18" s="2" t="n">
        <f t="shared" si="0"/>
        <v>2.6955024645176242</v>
      </c>
    </row>
    <row r="19" ht="12.75" customHeight="1">
      <c r="A19" s="16" t="s">
        <v>17</v>
      </c>
      <c r="B19" s="15" t="n">
        <v>165</v>
      </c>
      <c r="C19" s="15" t="n">
        <v>335478</v>
      </c>
      <c r="D19" s="2" t="n">
        <f t="shared" si="0"/>
        <v>5.558448642116983</v>
      </c>
    </row>
    <row r="20" ht="12.75" customHeight="1">
      <c r="A20" s="16" t="s">
        <v>16</v>
      </c>
      <c r="B20" s="15" t="n">
        <v>321</v>
      </c>
      <c r="C20" s="15" t="n">
        <v>977243.99999999965</v>
      </c>
      <c r="D20" s="2" t="n">
        <f t="shared" si="0"/>
        <v>16.191704328799407</v>
      </c>
    </row>
    <row r="21" ht="12.75" customHeight="1">
      <c r="A21" s="16" t="s">
        <v>15</v>
      </c>
      <c r="B21" s="15" t="n">
        <v>123</v>
      </c>
      <c r="C21" s="15" t="n">
        <v>205063</v>
      </c>
      <c r="D21" s="2" t="n">
        <f t="shared" si="0"/>
        <v>3.3976360712131197</v>
      </c>
    </row>
    <row r="22" ht="12.75" customHeight="1">
      <c r="A22" s="16" t="s">
        <v>23</v>
      </c>
      <c r="B22" s="15" t="n">
        <v>2</v>
      </c>
      <c r="C22" s="15" t="n">
        <v>11327</v>
      </c>
      <c r="D22" s="2" t="n">
        <f t="shared" si="0"/>
        <v>0.18767414784057096</v>
      </c>
    </row>
    <row r="23" ht="12.75" customHeight="1">
      <c r="A23" s="16" t="s">
        <v>14</v>
      </c>
      <c r="B23" s="15" t="n">
        <v>13</v>
      </c>
      <c r="C23" s="15" t="n">
        <v>19636.000000000004</v>
      </c>
      <c r="D23" s="2" t="n">
        <f t="shared" si="0"/>
        <v>0.32534383040500153</v>
      </c>
    </row>
    <row r="24" ht="12.75" customHeight="1">
      <c r="A24" s="16" t="s">
        <v>12</v>
      </c>
      <c r="B24" s="15" t="n">
        <v>40</v>
      </c>
      <c r="C24" s="15" t="n">
        <v>133947.99999999997</v>
      </c>
      <c r="D24" s="2" t="n">
        <f t="shared" si="0"/>
        <v>2.2193499386376621</v>
      </c>
    </row>
    <row r="25" ht="12.75" customHeight="1">
      <c r="A25" s="18" t="s">
        <v>11</v>
      </c>
      <c r="B25" s="17" t="n">
        <v>997</v>
      </c>
      <c r="C25" s="17" t="n">
        <v>2308838</v>
      </c>
      <c r="D25" s="1" t="n">
        <f t="shared" si="0"/>
        <v>38.254542610746725</v>
      </c>
    </row>
    <row r="26" ht="12.75" customHeight="1">
      <c r="A26" s="16" t="s">
        <v>10</v>
      </c>
      <c r="B26" s="15" t="n">
        <v>989</v>
      </c>
      <c r="C26" s="15" t="n">
        <v>2296872.0000000005</v>
      </c>
      <c r="D26" s="2" t="n">
        <f t="shared" si="0"/>
        <v>38.056281036361618</v>
      </c>
    </row>
    <row r="27" ht="12.75" customHeight="1">
      <c r="A27" s="16" t="s">
        <v>9</v>
      </c>
      <c r="B27" s="15" t="n">
        <v>8</v>
      </c>
      <c r="C27" s="15" t="n">
        <v>11966.000000000002</v>
      </c>
      <c r="D27" s="2" t="n">
        <f t="shared" si="0"/>
        <v>0.19826157438512163</v>
      </c>
    </row>
    <row r="28" ht="12.75" customHeight="1">
      <c r="A28" s="18" t="s">
        <v>8</v>
      </c>
      <c r="B28" s="17" t="n">
        <v>7</v>
      </c>
      <c r="C28" s="17" t="n">
        <v>26268.000000000004</v>
      </c>
      <c r="D28" s="1" t="n">
        <f t="shared" si="0"/>
        <v>0.43522773156847527</v>
      </c>
    </row>
    <row r="29" ht="12.75" customHeight="1">
      <c r="A29" s="16" t="s">
        <v>45</v>
      </c>
      <c r="B29" s="15" t="n">
        <v>6</v>
      </c>
      <c r="C29" s="15" t="n">
        <v>24995.000000000004</v>
      </c>
      <c r="D29" s="2" t="n">
        <f t="shared" si="0"/>
        <v>0.41413572219255518</v>
      </c>
    </row>
    <row r="30" ht="12.75" customHeight="1">
      <c r="A30" s="16" t="s">
        <v>7</v>
      </c>
      <c r="B30" s="15" t="n">
        <v>1</v>
      </c>
      <c r="C30" s="15" t="n">
        <v>1273</v>
      </c>
      <c r="D30" s="2" t="n">
        <f t="shared" si="0"/>
        <v>2.1092009375920089E-2</v>
      </c>
    </row>
    <row r="31" ht="12.75" customHeight="1">
      <c r="A31" s="18" t="s">
        <v>6</v>
      </c>
      <c r="B31" s="17" t="n">
        <v>185</v>
      </c>
      <c r="C31" s="17" t="n">
        <v>444543.00000000017</v>
      </c>
      <c r="D31" s="1" t="n">
        <f t="shared" si="0"/>
        <v>7.3655185577373512</v>
      </c>
    </row>
    <row r="32" ht="12.75" customHeight="1">
      <c r="A32" s="16" t="s">
        <v>5</v>
      </c>
      <c r="B32" s="15" t="n">
        <v>17</v>
      </c>
      <c r="C32" s="15" t="n">
        <v>47350.000000000015</v>
      </c>
      <c r="D32" s="2" t="n">
        <f t="shared" si="0"/>
        <v>0.78452996382546469</v>
      </c>
    </row>
    <row r="33" ht="12.75" customHeight="1">
      <c r="A33" s="16" t="s">
        <v>4</v>
      </c>
      <c r="B33" s="15" t="n">
        <v>51</v>
      </c>
      <c r="C33" s="15" t="n">
        <v>132080.00000000003</v>
      </c>
      <c r="D33" s="2" t="n">
        <f t="shared" si="0"/>
        <v>2.1883995273931864</v>
      </c>
    </row>
    <row r="34" ht="12.75" customHeight="1">
      <c r="A34" s="16" t="s">
        <v>3</v>
      </c>
      <c r="B34" s="15" t="n">
        <v>110</v>
      </c>
      <c r="C34" s="15" t="n">
        <v>258490.99999999997</v>
      </c>
      <c r="D34" s="2" t="n">
        <f t="shared" si="0"/>
        <v>4.2828708527815857</v>
      </c>
    </row>
    <row r="35" ht="12.75" customHeight="1">
      <c r="A35" s="9" t="s">
        <v>2</v>
      </c>
      <c r="B35" s="6" t="n">
        <v>7</v>
      </c>
      <c r="C35" s="6" t="n">
        <v>6622</v>
      </c>
      <c r="D35" s="3" t="n">
        <f t="shared" si="0"/>
        <v>0.10971821373711142</v>
      </c>
    </row>
    <row r="36" ht="12.75" customHeight="1">
      <c r="A36" s="12" t="s">
        <v>51</v>
      </c>
      <c r="B36" s="12"/>
      <c r="C36" s="12"/>
      <c r="D36" s="12"/>
    </row>
    <row r="37" ht="12.75" customHeight="1">
      <c r="A37" s="22"/>
      <c r="B37" s="22"/>
      <c r="C37" s="22"/>
      <c r="D37" s="22"/>
    </row>
    <row r="38" ht="12.75" customHeight="1">
      <c r="A38" s="22"/>
      <c r="B38" s="22"/>
      <c r="C38" s="22"/>
      <c r="D38" s="22"/>
    </row>
  </sheetData>
  <mergeCells count="8">
    <mergeCell ref="A36:D36"/>
    <mergeCell ref="A37:D37"/>
    <mergeCell ref="A38:D38"/>
    <mergeCell ref="A2:B2"/>
    <mergeCell ref="C2:D2"/>
    <mergeCell ref="A3:A4"/>
    <mergeCell ref="B3:B4"/>
    <mergeCell ref="C3:D3"/>
  </mergeCells>
  <pageMargins left="0.7" right="0.7" top="0.78740157499999996" bottom="0.78740157499999996" header="0.3" footer="0.3"/>
  <pageSetup paperSize="9" orientation="portrait" horizontalDpi="300" verticalDpi="300"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tabSelected="true" workbookViewId="0"/>
  </sheetViews>
  <sheetFormatPr defaultRowHeight="15.0" baseColWidth="10"/>
  <cols>
    <col min="1" max="1" width="29.28515625" hidden="0" customWidth="1"/>
    <col min="2" max="2" width="16.28515625" hidden="0" customWidth="1"/>
    <col min="3" max="3" width="13.28515625" hidden="0" customWidth="1"/>
    <col min="4" max="4" width="11.28515625" hidden="0" customWidth="1"/>
  </cols>
  <sheetData>
    <row r="1">
      <c r="A1" s="12" t="s">
        <v>39</v>
      </c>
      <c r="B1" s="12"/>
      <c r="C1" s="12"/>
      <c r="D1" s="8"/>
    </row>
    <row r="2">
      <c r="A2" s="11" t="s">
        <v>63</v>
      </c>
      <c r="B2" s="11"/>
      <c r="C2" s="10" t="s">
        <v>37</v>
      </c>
      <c r="D2" s="10"/>
    </row>
    <row r="3">
      <c r="A3" s="13" t="s">
        <v>62</v>
      </c>
      <c r="B3" s="5" t="s">
        <v>58</v>
      </c>
      <c r="C3" s="5" t="s">
        <v>34</v>
      </c>
      <c r="D3" s="14"/>
    </row>
    <row r="4">
      <c r="A4" s="13"/>
      <c r="B4" s="5"/>
      <c r="C4" s="5" t="s">
        <v>33</v>
      </c>
      <c r="D4" s="4" t="s">
        <v>32</v>
      </c>
    </row>
    <row r="5">
      <c r="A5" s="19" t="s">
        <v>31</v>
      </c>
      <c r="B5" s="17" t="n">
        <v>2430</v>
      </c>
      <c r="C5" s="17" t="n">
        <v>6035494</v>
      </c>
      <c r="D5" s="1" t="n">
        <v>100</v>
      </c>
    </row>
    <row r="6">
      <c r="A6" s="18" t="s">
        <v>30</v>
      </c>
      <c r="B6" s="17" t="n">
        <v>105</v>
      </c>
      <c r="C6" s="17" t="n">
        <v>222040</v>
      </c>
      <c r="D6" s="1" t="n">
        <v>3.6789034998626455</v>
      </c>
    </row>
    <row r="7">
      <c r="A7" s="16" t="s">
        <v>29</v>
      </c>
      <c r="B7" s="15" t="n">
        <v>105</v>
      </c>
      <c r="C7" s="15" t="n">
        <v>222040</v>
      </c>
      <c r="D7" s="2" t="n">
        <v>3.6789034998626455</v>
      </c>
    </row>
    <row r="8">
      <c r="A8" s="18" t="s">
        <v>40</v>
      </c>
      <c r="B8" s="17" t="n">
        <v>2</v>
      </c>
      <c r="C8" s="17" t="n">
        <v>1002</v>
      </c>
      <c r="D8" s="1" t="n">
        <v>1.660178934814615E-2</v>
      </c>
    </row>
    <row r="9">
      <c r="A9" s="16" t="s">
        <v>41</v>
      </c>
      <c r="B9" s="15" t="n">
        <v>2</v>
      </c>
      <c r="C9" s="15" t="n">
        <v>1002</v>
      </c>
      <c r="D9" s="2" t="n">
        <v>1.660178934814615E-2</v>
      </c>
    </row>
    <row r="10">
      <c r="A10" s="18" t="s">
        <v>28</v>
      </c>
      <c r="B10" s="17" t="n">
        <v>45</v>
      </c>
      <c r="C10" s="17" t="n">
        <v>48296</v>
      </c>
      <c r="D10" s="1" t="n">
        <v>0.80019961911982684</v>
      </c>
    </row>
    <row r="11">
      <c r="A11" s="16" t="s">
        <v>27</v>
      </c>
      <c r="B11" s="15" t="n">
        <v>45</v>
      </c>
      <c r="C11" s="15" t="n">
        <v>48296</v>
      </c>
      <c r="D11" s="2" t="n">
        <v>0.80019961911982684</v>
      </c>
    </row>
    <row r="12">
      <c r="A12" s="18" t="s">
        <v>26</v>
      </c>
      <c r="B12" s="17" t="n">
        <v>19</v>
      </c>
      <c r="C12" s="17" t="n">
        <v>78851</v>
      </c>
      <c r="D12" s="1" t="n">
        <v>1.30645478232602</v>
      </c>
    </row>
    <row r="13">
      <c r="A13" s="16" t="s">
        <v>25</v>
      </c>
      <c r="B13" s="15" t="n">
        <v>19</v>
      </c>
      <c r="C13" s="15" t="n">
        <v>78851</v>
      </c>
      <c r="D13" s="2" t="n">
        <v>1.30645478232602</v>
      </c>
    </row>
    <row r="14">
      <c r="A14" s="18" t="s">
        <v>22</v>
      </c>
      <c r="B14" s="17" t="n">
        <v>1063</v>
      </c>
      <c r="C14" s="17" t="n">
        <v>2905121</v>
      </c>
      <c r="D14" s="1" t="n">
        <v>48.133938994885924</v>
      </c>
    </row>
    <row r="15">
      <c r="A15" s="16" t="s">
        <v>21</v>
      </c>
      <c r="B15" s="15" t="n">
        <v>224</v>
      </c>
      <c r="C15" s="15" t="n">
        <v>694694</v>
      </c>
      <c r="D15" s="2" t="n">
        <v>11.510143163094853</v>
      </c>
    </row>
    <row r="16">
      <c r="A16" s="16" t="s">
        <v>20</v>
      </c>
      <c r="B16" s="15" t="n">
        <v>105</v>
      </c>
      <c r="C16" s="15" t="n">
        <v>334425</v>
      </c>
      <c r="D16" s="2" t="n">
        <v>5.5409714598341075</v>
      </c>
    </row>
    <row r="17">
      <c r="A17" s="16" t="s">
        <v>19</v>
      </c>
      <c r="B17" s="15" t="n">
        <v>7</v>
      </c>
      <c r="C17" s="15" t="n">
        <v>26354</v>
      </c>
      <c r="D17" s="2" t="n">
        <v>0.43665025596910545</v>
      </c>
    </row>
    <row r="18">
      <c r="A18" s="16" t="s">
        <v>18</v>
      </c>
      <c r="B18" s="15" t="n">
        <v>58</v>
      </c>
      <c r="C18" s="15" t="n">
        <v>183770</v>
      </c>
      <c r="D18" s="2" t="n">
        <v>3.0448211861365451</v>
      </c>
    </row>
    <row r="19">
      <c r="A19" s="16" t="s">
        <v>17</v>
      </c>
      <c r="B19" s="15" t="n">
        <v>162</v>
      </c>
      <c r="C19" s="15" t="n">
        <v>328674</v>
      </c>
      <c r="D19" s="2" t="n">
        <v>5.4456851419287302</v>
      </c>
    </row>
    <row r="20">
      <c r="A20" s="16" t="s">
        <v>16</v>
      </c>
      <c r="B20" s="15" t="n">
        <v>329</v>
      </c>
      <c r="C20" s="15" t="n">
        <v>963578</v>
      </c>
      <c r="D20" s="2" t="n">
        <v>15.965188599309352</v>
      </c>
    </row>
    <row r="21">
      <c r="A21" s="16" t="s">
        <v>15</v>
      </c>
      <c r="B21" s="15" t="n">
        <v>124</v>
      </c>
      <c r="C21" s="15" t="n">
        <v>210239</v>
      </c>
      <c r="D21" s="2" t="n">
        <v>3.4833768370907165</v>
      </c>
    </row>
    <row r="22">
      <c r="A22" s="16" t="s">
        <v>23</v>
      </c>
      <c r="B22" s="15" t="n">
        <v>1</v>
      </c>
      <c r="C22" s="15" t="n">
        <v>9803</v>
      </c>
      <c r="D22" s="2" t="n">
        <v>0.1624224959879009</v>
      </c>
    </row>
    <row r="23">
      <c r="A23" s="16" t="s">
        <v>14</v>
      </c>
      <c r="B23" s="15" t="n">
        <v>13</v>
      </c>
      <c r="C23" s="15" t="n">
        <v>19636</v>
      </c>
      <c r="D23" s="2" t="n">
        <v>0.32534205153712359</v>
      </c>
    </row>
    <row r="24">
      <c r="A24" s="16" t="s">
        <v>12</v>
      </c>
      <c r="B24" s="15" t="n">
        <v>40</v>
      </c>
      <c r="C24" s="15" t="n">
        <v>133948</v>
      </c>
      <c r="D24" s="2" t="n">
        <v>2.2193378039974858</v>
      </c>
    </row>
    <row r="25">
      <c r="A25" s="18" t="s">
        <v>11</v>
      </c>
      <c r="B25" s="17" t="n">
        <v>1004</v>
      </c>
      <c r="C25" s="17" t="n">
        <v>2312406</v>
      </c>
      <c r="D25" s="1" t="n">
        <v>38.313450398592067</v>
      </c>
    </row>
    <row r="26">
      <c r="A26" s="16" t="s">
        <v>10</v>
      </c>
      <c r="B26" s="15" t="n">
        <v>996</v>
      </c>
      <c r="C26" s="15" t="n">
        <v>2300440</v>
      </c>
      <c r="D26" s="2" t="n">
        <v>38.115189908232864</v>
      </c>
    </row>
    <row r="27">
      <c r="A27" s="16" t="s">
        <v>9</v>
      </c>
      <c r="B27" s="15" t="n">
        <v>8</v>
      </c>
      <c r="C27" s="15" t="n">
        <v>11966</v>
      </c>
      <c r="D27" s="2" t="n">
        <v>0.19826049035919843</v>
      </c>
    </row>
    <row r="28">
      <c r="A28" s="18" t="s">
        <v>8</v>
      </c>
      <c r="B28" s="17" t="n">
        <v>7</v>
      </c>
      <c r="C28" s="17" t="n">
        <v>26268</v>
      </c>
      <c r="D28" s="1" t="n">
        <v>0.4352253518933164</v>
      </c>
    </row>
    <row r="29">
      <c r="A29" s="16" t="s">
        <v>45</v>
      </c>
      <c r="B29" s="15" t="n">
        <v>6</v>
      </c>
      <c r="C29" s="15" t="n">
        <v>24995</v>
      </c>
      <c r="D29" s="2" t="n">
        <v>0.41413345784123057</v>
      </c>
    </row>
    <row r="30">
      <c r="A30" s="16" t="s">
        <v>7</v>
      </c>
      <c r="B30" s="15" t="n">
        <v>1</v>
      </c>
      <c r="C30" s="15" t="n">
        <v>1273</v>
      </c>
      <c r="D30" s="2" t="n">
        <v>2.1091894052085877E-2</v>
      </c>
    </row>
    <row r="31">
      <c r="A31" s="18" t="s">
        <v>6</v>
      </c>
      <c r="B31" s="17" t="n">
        <v>185</v>
      </c>
      <c r="C31" s="17" t="n">
        <v>441510</v>
      </c>
      <c r="D31" s="1" t="n">
        <v>7.3152255639720627</v>
      </c>
    </row>
    <row r="32">
      <c r="A32" s="16" t="s">
        <v>5</v>
      </c>
      <c r="B32" s="15" t="n">
        <v>17</v>
      </c>
      <c r="C32" s="15" t="n">
        <v>47350</v>
      </c>
      <c r="D32" s="2" t="n">
        <v>0.78452567428614794</v>
      </c>
    </row>
    <row r="33">
      <c r="A33" s="16" t="s">
        <v>4</v>
      </c>
      <c r="B33" s="15" t="n">
        <v>51</v>
      </c>
      <c r="C33" s="15" t="n">
        <v>132080</v>
      </c>
      <c r="D33" s="2" t="n">
        <v>2.188387561979185</v>
      </c>
    </row>
    <row r="34">
      <c r="A34" s="16" t="s">
        <v>3</v>
      </c>
      <c r="B34" s="15" t="n">
        <v>110</v>
      </c>
      <c r="C34" s="15" t="n">
        <v>255458</v>
      </c>
      <c r="D34" s="2" t="n">
        <v>4.2325947138709772</v>
      </c>
    </row>
    <row r="35">
      <c r="A35" s="9" t="s">
        <v>2</v>
      </c>
      <c r="B35" s="6" t="n">
        <v>7</v>
      </c>
      <c r="C35" s="6" t="n">
        <v>6622</v>
      </c>
      <c r="D35" s="3" t="n">
        <v>0.10971761383575229</v>
      </c>
    </row>
    <row r="36">
      <c r="A36" s="12" t="s">
        <v>51</v>
      </c>
      <c r="B36" s="12"/>
      <c r="C36" s="12"/>
      <c r="D36" s="12"/>
    </row>
    <row r="37">
      <c r="A37" s="12" t="s">
        <v>64</v>
      </c>
      <c r="B37" s="12"/>
      <c r="C37" s="12"/>
      <c r="D37" s="12"/>
    </row>
    <row r="38">
      <c r="A38" s="25"/>
      <c r="B38" s="25"/>
      <c r="C38" s="25"/>
      <c r="D38" s="25"/>
    </row>
  </sheetData>
  <mergeCells count="8">
    <mergeCell ref="A37:D37"/>
    <mergeCell ref="A38:D38"/>
    <mergeCell ref="A2:B2"/>
    <mergeCell ref="C2:D2"/>
    <mergeCell ref="A3:A4"/>
    <mergeCell ref="B3:B4"/>
    <mergeCell ref="C3:D3"/>
    <mergeCell ref="A36:D36"/>
  </mergeCells>
  <pageMargins left="0.7" right="0.7" top="0.78740157499999996" bottom="0.78740157499999996" header="0.3" footer="0.3"/>
  <pageSetup paperSize="9" orientation="portrait" horizontalDpi="90" verticalDpi="9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9.140625" hidden="0" customWidth="1"/>
    <col min="2" max="2" width="16.140625" hidden="0" customWidth="1"/>
    <col min="3" max="3" width="13.28515625" hidden="0" customWidth="1"/>
  </cols>
  <sheetData>
    <row r="1" ht="12.75" customHeight="1">
      <c r="A1" s="12" t="s">
        <v>39</v>
      </c>
      <c r="B1" s="12"/>
      <c r="C1" s="12"/>
    </row>
    <row r="2" ht="12.75" customHeight="1">
      <c r="A2" s="11" t="s">
        <v>42</v>
      </c>
      <c r="B2" s="11"/>
      <c r="C2" s="10" t="s">
        <v>37</v>
      </c>
      <c r="D2" s="10"/>
    </row>
    <row r="3" ht="12.75" customHeight="1">
      <c r="A3" s="13" t="s">
        <v>36</v>
      </c>
      <c r="B3" s="5" t="s">
        <v>35</v>
      </c>
      <c r="C3" s="5" t="s">
        <v>34</v>
      </c>
      <c r="D3" s="14"/>
    </row>
    <row r="4" ht="12.75" customHeight="1">
      <c r="A4" s="13"/>
      <c r="B4" s="5"/>
      <c r="C4" s="5" t="s">
        <v>33</v>
      </c>
      <c r="D4" s="4" t="s">
        <v>32</v>
      </c>
    </row>
    <row r="5" ht="12.75" customHeight="1">
      <c r="A5" s="19" t="s">
        <v>31</v>
      </c>
      <c r="B5" s="17" t="n">
        <f>SUM(B6,B8,B10,B12,B14,B16,B27,B30,B32)</f>
        <v>3257</v>
      </c>
      <c r="C5" s="17" t="n">
        <f>SUM(C6,C8,C10,C12,C14,C16,C27,C30,C32)</f>
        <v>6979574</v>
      </c>
      <c r="D5" s="1" t="n">
        <v>100</v>
      </c>
    </row>
    <row r="6" ht="12.75" customHeight="1">
      <c r="A6" s="18" t="s">
        <v>30</v>
      </c>
      <c r="B6" s="17" t="n">
        <v>92</v>
      </c>
      <c r="C6" s="17" t="n">
        <v>258615</v>
      </c>
      <c r="D6" s="1" t="n">
        <f>SUM(C6/$C$5)*100</f>
        <v>3.7053121007098713</v>
      </c>
    </row>
    <row r="7" ht="12.75" customHeight="1">
      <c r="A7" s="16" t="s">
        <v>29</v>
      </c>
      <c r="B7" s="15" t="n">
        <v>92</v>
      </c>
      <c r="C7" s="15" t="n">
        <v>258615</v>
      </c>
      <c r="D7" s="2" t="n">
        <f t="shared" ref="D7:D36" si="0">SUM(C7/$C$5)*100</f>
        <v>3.7053121007098713</v>
      </c>
    </row>
    <row r="8" ht="12.75" customHeight="1">
      <c r="A8" s="18" t="s">
        <v>40</v>
      </c>
      <c r="B8" s="17" t="n">
        <v>1</v>
      </c>
      <c r="C8" s="17" t="n">
        <v>1000</v>
      </c>
      <c r="D8" s="1" t="n">
        <f t="shared" si="0"/>
        <v>1.4327521994895391E-2</v>
      </c>
    </row>
    <row r="9" ht="12.75" customHeight="1">
      <c r="A9" s="16" t="s">
        <v>41</v>
      </c>
      <c r="B9" s="15" t="n">
        <v>1</v>
      </c>
      <c r="C9" s="15" t="n">
        <v>1000</v>
      </c>
      <c r="D9" s="2" t="n">
        <f t="shared" si="0"/>
        <v>1.4327521994895391E-2</v>
      </c>
    </row>
    <row r="10" ht="12.75" customHeight="1">
      <c r="A10" s="18" t="s">
        <v>28</v>
      </c>
      <c r="B10" s="17" t="n">
        <v>9</v>
      </c>
      <c r="C10" s="17" t="n">
        <v>59835</v>
      </c>
      <c r="D10" s="1" t="n">
        <f t="shared" si="0"/>
        <v>0.85728727856456566</v>
      </c>
    </row>
    <row r="11" ht="12.75" customHeight="1">
      <c r="A11" s="16" t="s">
        <v>27</v>
      </c>
      <c r="B11" s="15" t="n">
        <v>9</v>
      </c>
      <c r="C11" s="15" t="n">
        <v>59835</v>
      </c>
      <c r="D11" s="2" t="n">
        <f t="shared" si="0"/>
        <v>0.85728727856456566</v>
      </c>
    </row>
    <row r="12" ht="12.75" customHeight="1">
      <c r="A12" s="18" t="s">
        <v>26</v>
      </c>
      <c r="B12" s="17" t="n">
        <v>12</v>
      </c>
      <c r="C12" s="17" t="n">
        <v>91031</v>
      </c>
      <c r="D12" s="1" t="n">
        <f t="shared" si="0"/>
        <v>1.3042486547173222</v>
      </c>
    </row>
    <row r="13" ht="12.75" customHeight="1">
      <c r="A13" s="16" t="s">
        <v>25</v>
      </c>
      <c r="B13" s="15" t="n">
        <v>12</v>
      </c>
      <c r="C13" s="15" t="n">
        <v>91031</v>
      </c>
      <c r="D13" s="2" t="n">
        <f t="shared" si="0"/>
        <v>1.3042486547173222</v>
      </c>
    </row>
    <row r="14" ht="12.75" customHeight="1">
      <c r="A14" s="18" t="s">
        <v>24</v>
      </c>
      <c r="B14" s="17" t="n">
        <v>8</v>
      </c>
      <c r="C14" s="17" t="n">
        <v>12998</v>
      </c>
      <c r="D14" s="1" t="n">
        <f t="shared" si="0"/>
        <v>0.18622913088965029</v>
      </c>
    </row>
    <row r="15" ht="12.75" customHeight="1">
      <c r="A15" s="16" t="s">
        <v>23</v>
      </c>
      <c r="B15" s="15" t="n">
        <v>8</v>
      </c>
      <c r="C15" s="15" t="n">
        <v>12998</v>
      </c>
      <c r="D15" s="2" t="n">
        <f t="shared" si="0"/>
        <v>0.18622913088965029</v>
      </c>
    </row>
    <row r="16" ht="12.75" customHeight="1">
      <c r="A16" s="18" t="s">
        <v>22</v>
      </c>
      <c r="B16" s="17" t="n">
        <f>SUM(B17:B26)</f>
        <v>1436</v>
      </c>
      <c r="C16" s="17" t="n">
        <f>SUM(C17:C26)</f>
        <v>3333066</v>
      </c>
      <c r="D16" s="1" t="n">
        <f t="shared" si="0"/>
        <v>47.754576425438003</v>
      </c>
    </row>
    <row r="17" ht="12.75" customHeight="1">
      <c r="A17" s="16" t="s">
        <v>21</v>
      </c>
      <c r="B17" s="15" t="n">
        <v>299</v>
      </c>
      <c r="C17" s="15" t="n">
        <v>759131</v>
      </c>
      <c r="D17" s="2" t="n">
        <f t="shared" si="0"/>
        <v>10.876466099506933</v>
      </c>
    </row>
    <row r="18" ht="12.75" customHeight="1">
      <c r="A18" s="16" t="s">
        <v>20</v>
      </c>
      <c r="B18" s="15" t="n">
        <v>173</v>
      </c>
      <c r="C18" s="15" t="n">
        <v>392858</v>
      </c>
      <c r="D18" s="2" t="n">
        <f t="shared" si="0"/>
        <v>5.6286816358706133</v>
      </c>
    </row>
    <row r="19" ht="12.75" customHeight="1">
      <c r="A19" s="16" t="s">
        <v>19</v>
      </c>
      <c r="B19" s="15" t="n">
        <v>16</v>
      </c>
      <c r="C19" s="15" t="n">
        <v>27488</v>
      </c>
      <c r="D19" s="2" t="n">
        <f t="shared" si="0"/>
        <v>0.39383492459568448</v>
      </c>
    </row>
    <row r="20" ht="12.75" customHeight="1">
      <c r="A20" s="16" t="s">
        <v>18</v>
      </c>
      <c r="B20" s="15" t="n">
        <v>70</v>
      </c>
      <c r="C20" s="15" t="n">
        <v>240795</v>
      </c>
      <c r="D20" s="2" t="n">
        <f t="shared" si="0"/>
        <v>3.4499956587608356</v>
      </c>
    </row>
    <row r="21" ht="12.75" customHeight="1">
      <c r="A21" s="16" t="s">
        <v>17</v>
      </c>
      <c r="B21" s="15" t="n">
        <v>233</v>
      </c>
      <c r="C21" s="15" t="n">
        <v>357828</v>
      </c>
      <c r="D21" s="2" t="n">
        <f t="shared" si="0"/>
        <v>5.1267885403894278</v>
      </c>
    </row>
    <row r="22" ht="12.75" customHeight="1">
      <c r="A22" s="16" t="s">
        <v>16</v>
      </c>
      <c r="B22" s="15" t="n">
        <v>416</v>
      </c>
      <c r="C22" s="15" t="n">
        <v>1085749</v>
      </c>
      <c r="D22" s="2" t="n">
        <f t="shared" si="0"/>
        <v>15.556092678435677</v>
      </c>
    </row>
    <row r="23" ht="12.75" customHeight="1">
      <c r="A23" s="16" t="s">
        <v>15</v>
      </c>
      <c r="B23" s="15" t="n">
        <v>157</v>
      </c>
      <c r="C23" s="15" t="n">
        <v>284487</v>
      </c>
      <c r="D23" s="2" t="n">
        <f t="shared" si="0"/>
        <v>4.0759937497618051</v>
      </c>
    </row>
    <row r="24" ht="12.75" customHeight="1">
      <c r="A24" s="16" t="s">
        <v>14</v>
      </c>
      <c r="B24" s="15" t="n">
        <v>16</v>
      </c>
      <c r="C24" s="15" t="n">
        <v>18333</v>
      </c>
      <c r="D24" s="2" t="n">
        <f t="shared" si="0"/>
        <v>0.26266646073241717</v>
      </c>
    </row>
    <row r="25" ht="12.75" customHeight="1">
      <c r="A25" s="16" t="s">
        <v>13</v>
      </c>
      <c r="B25" s="15" t="n">
        <v>3</v>
      </c>
      <c r="C25" s="15" t="n">
        <v>3808</v>
      </c>
      <c r="D25" s="2" t="n">
        <f t="shared" si="0"/>
        <v>5.455920375656164E-2</v>
      </c>
    </row>
    <row r="26" ht="12.75" customHeight="1">
      <c r="A26" s="16" t="s">
        <v>12</v>
      </c>
      <c r="B26" s="15" t="n">
        <v>53</v>
      </c>
      <c r="C26" s="15" t="n">
        <v>162589</v>
      </c>
      <c r="D26" s="2" t="n">
        <f t="shared" si="0"/>
        <v>2.3294974736280465</v>
      </c>
    </row>
    <row r="27" ht="12.75" customHeight="1">
      <c r="A27" s="18" t="s">
        <v>11</v>
      </c>
      <c r="B27" s="17" t="n">
        <f>SUM(B28:B29)</f>
        <v>1453</v>
      </c>
      <c r="C27" s="17" t="n">
        <f>SUM(C28:C29)</f>
        <v>2747992</v>
      </c>
      <c r="D27" s="1" t="n">
        <f t="shared" si="0"/>
        <v>39.37191582179657</v>
      </c>
    </row>
    <row r="28" ht="12.75" customHeight="1">
      <c r="A28" s="16" t="s">
        <v>10</v>
      </c>
      <c r="B28" s="15" t="n">
        <v>1445</v>
      </c>
      <c r="C28" s="15" t="n">
        <v>2733259</v>
      </c>
      <c r="D28" s="2" t="n">
        <f t="shared" si="0"/>
        <v>39.16082844024578</v>
      </c>
    </row>
    <row r="29" ht="12.75" customHeight="1">
      <c r="A29" s="16" t="s">
        <v>9</v>
      </c>
      <c r="B29" s="15" t="n">
        <v>8</v>
      </c>
      <c r="C29" s="15" t="n">
        <v>14733</v>
      </c>
      <c r="D29" s="2" t="n">
        <f t="shared" si="0"/>
        <v>0.21108738155079376</v>
      </c>
    </row>
    <row r="30" ht="12.75" customHeight="1">
      <c r="A30" s="18" t="s">
        <v>8</v>
      </c>
      <c r="B30" s="17" t="n">
        <v>1</v>
      </c>
      <c r="C30" s="17" t="n">
        <v>1510</v>
      </c>
      <c r="D30" s="1" t="n">
        <f t="shared" si="0"/>
        <v>2.163455821229204E-2</v>
      </c>
    </row>
    <row r="31" ht="12.75" customHeight="1">
      <c r="A31" s="16" t="s">
        <v>7</v>
      </c>
      <c r="B31" s="15" t="n">
        <v>1</v>
      </c>
      <c r="C31" s="15" t="n">
        <v>1510</v>
      </c>
      <c r="D31" s="2" t="n">
        <f t="shared" si="0"/>
        <v>2.163455821229204E-2</v>
      </c>
    </row>
    <row r="32" ht="12.75" customHeight="1">
      <c r="A32" s="18" t="s">
        <v>6</v>
      </c>
      <c r="B32" s="17" t="n">
        <f>SUM(B33:B36)</f>
        <v>245</v>
      </c>
      <c r="C32" s="17" t="n">
        <f>SUM(C33:C36)</f>
        <v>473527</v>
      </c>
      <c r="D32" s="1" t="n">
        <f t="shared" si="0"/>
        <v>6.7844685076768299</v>
      </c>
    </row>
    <row r="33" ht="12.75" customHeight="1">
      <c r="A33" s="16" t="s">
        <v>5</v>
      </c>
      <c r="B33" s="15" t="n">
        <v>32</v>
      </c>
      <c r="C33" s="15" t="n">
        <v>59599</v>
      </c>
      <c r="D33" s="2" t="n">
        <f t="shared" si="0"/>
        <v>0.85390598337377033</v>
      </c>
    </row>
    <row r="34" ht="12.75" customHeight="1">
      <c r="A34" s="16" t="s">
        <v>4</v>
      </c>
      <c r="B34" s="15" t="n">
        <v>72</v>
      </c>
      <c r="C34" s="15" t="n">
        <v>134070</v>
      </c>
      <c r="D34" s="2" t="n">
        <f t="shared" si="0"/>
        <v>1.9208908738556252</v>
      </c>
    </row>
    <row r="35" ht="12.75" customHeight="1">
      <c r="A35" s="16" t="s">
        <v>3</v>
      </c>
      <c r="B35" s="15" t="n">
        <v>138</v>
      </c>
      <c r="C35" s="15" t="n">
        <v>273368</v>
      </c>
      <c r="D35" s="2" t="n">
        <f t="shared" si="0"/>
        <v>3.916686032700563</v>
      </c>
    </row>
    <row r="36" ht="12.75" customHeight="1">
      <c r="A36" s="9" t="s">
        <v>2</v>
      </c>
      <c r="B36" s="6" t="n">
        <v>3</v>
      </c>
      <c r="C36" s="6" t="n">
        <v>6490</v>
      </c>
      <c r="D36" s="3" t="n">
        <f t="shared" si="0"/>
        <v>9.2985617746871085E-2</v>
      </c>
    </row>
    <row r="37" ht="12.75" customHeight="1">
      <c r="A37" s="12" t="s">
        <v>1</v>
      </c>
      <c r="B37" s="12"/>
      <c r="C37" s="12"/>
      <c r="D37" s="12"/>
    </row>
    <row r="38" ht="75.75" customHeight="1">
      <c r="A38" s="7" t="s">
        <v>0</v>
      </c>
      <c r="B38" s="7"/>
      <c r="C38" s="7"/>
      <c r="D38" s="7"/>
    </row>
  </sheetData>
  <mergeCells count="7">
    <mergeCell ref="A37:D37"/>
    <mergeCell ref="A38:D38"/>
    <mergeCell ref="A2:B2"/>
    <mergeCell ref="C2:D2"/>
    <mergeCell ref="A3:A4"/>
    <mergeCell ref="B3:B4"/>
    <mergeCell ref="C3:D3"/>
  </mergeCells>
  <pageMargins left="0.7" right="0.7" top="0.78740157499999996" bottom="0.78740157499999996"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9.140625" hidden="0" customWidth="1"/>
    <col min="2" max="2" width="16.140625" hidden="0" customWidth="1"/>
    <col min="3" max="3" width="13.28515625" hidden="0" customWidth="1"/>
    <col min="4" max="4" width="11.28515625" hidden="0" customWidth="1"/>
    <col min="6" max="6" width="21.28515625" hidden="0" customWidth="1"/>
  </cols>
  <sheetData>
    <row r="1" ht="12.75" customHeight="1">
      <c r="A1" s="12" t="s">
        <v>39</v>
      </c>
      <c r="B1" s="12"/>
      <c r="C1" s="12"/>
    </row>
    <row r="2" ht="12.75" customHeight="1">
      <c r="A2" s="11" t="s">
        <v>43</v>
      </c>
      <c r="B2" s="11"/>
      <c r="C2" s="10" t="s">
        <v>37</v>
      </c>
      <c r="D2" s="10"/>
    </row>
    <row r="3" ht="12.75" customHeight="1">
      <c r="A3" s="13" t="s">
        <v>44</v>
      </c>
      <c r="B3" s="5" t="s">
        <v>35</v>
      </c>
      <c r="C3" s="5" t="s">
        <v>34</v>
      </c>
      <c r="D3" s="14"/>
    </row>
    <row r="4" ht="12.75" customHeight="1">
      <c r="A4" s="13"/>
      <c r="B4" s="5"/>
      <c r="C4" s="5" t="s">
        <v>33</v>
      </c>
      <c r="D4" s="4" t="s">
        <v>32</v>
      </c>
    </row>
    <row r="5" ht="12.75" customHeight="1">
      <c r="A5" s="19" t="s">
        <v>31</v>
      </c>
      <c r="B5" s="17" t="n">
        <f>SUM(B6,B8,B10,B12,B14,B16,B27,B30,B33)</f>
        <v>3287</v>
      </c>
      <c r="C5" s="17" t="n">
        <f>SUM(C6,C8,C10,C12,C14,C16,C27,C30,C33)</f>
        <v>7028789</v>
      </c>
      <c r="D5" s="1" t="n">
        <v>100</v>
      </c>
      <c r="F5" s="2"/>
    </row>
    <row r="6" ht="12.75" customHeight="1">
      <c r="A6" s="18" t="s">
        <v>30</v>
      </c>
      <c r="B6" s="17" t="n">
        <v>97</v>
      </c>
      <c r="C6" s="17" t="n">
        <v>263192</v>
      </c>
      <c r="D6" s="1" t="n">
        <f>(C6/C5)*100</f>
        <v>3.7444857143954673</v>
      </c>
    </row>
    <row r="7" ht="12.75" customHeight="1">
      <c r="A7" s="16" t="s">
        <v>29</v>
      </c>
      <c r="B7" s="15" t="n">
        <v>97</v>
      </c>
      <c r="C7" s="15" t="n">
        <v>263192</v>
      </c>
      <c r="D7" s="2" t="n">
        <f>(C7/C5)*100</f>
        <v>3.7444857143954673</v>
      </c>
    </row>
    <row r="8" ht="12.75" customHeight="1">
      <c r="A8" s="18" t="s">
        <v>40</v>
      </c>
      <c r="B8" s="17" t="n">
        <v>1</v>
      </c>
      <c r="C8" s="17" t="n">
        <v>1000</v>
      </c>
      <c r="D8" s="1" t="n">
        <f>(C8/C5)*100</f>
        <v>1.4227201869340508E-2</v>
      </c>
    </row>
    <row r="9" ht="12.75" customHeight="1">
      <c r="A9" s="16" t="s">
        <v>41</v>
      </c>
      <c r="B9" s="15" t="n">
        <v>1</v>
      </c>
      <c r="C9" s="15" t="n">
        <v>1000</v>
      </c>
      <c r="D9" s="2" t="n">
        <f>(C9/C5)*100</f>
        <v>1.4227201869340508E-2</v>
      </c>
    </row>
    <row r="10" ht="12.75" customHeight="1">
      <c r="A10" s="18" t="s">
        <v>28</v>
      </c>
      <c r="B10" s="17" t="n">
        <v>9</v>
      </c>
      <c r="C10" s="17" t="n">
        <v>59835</v>
      </c>
      <c r="D10" s="1" t="n">
        <f>(C10/C5)*100</f>
        <v>0.85128462385198922</v>
      </c>
    </row>
    <row r="11" ht="12.75" customHeight="1">
      <c r="A11" s="16" t="s">
        <v>27</v>
      </c>
      <c r="B11" s="15" t="n">
        <v>9</v>
      </c>
      <c r="C11" s="15" t="n">
        <v>59835</v>
      </c>
      <c r="D11" s="2" t="n">
        <f>(C11/C5)*100</f>
        <v>0.85128462385198922</v>
      </c>
    </row>
    <row r="12" ht="12.75" customHeight="1">
      <c r="A12" s="18" t="s">
        <v>26</v>
      </c>
      <c r="B12" s="17" t="n">
        <v>12</v>
      </c>
      <c r="C12" s="17" t="n">
        <v>91031</v>
      </c>
      <c r="D12" s="1" t="n">
        <f>(C12/C5)*100</f>
        <v>1.2951164133679358</v>
      </c>
    </row>
    <row r="13" ht="12.75" customHeight="1">
      <c r="A13" s="16" t="s">
        <v>25</v>
      </c>
      <c r="B13" s="15" t="n">
        <v>12</v>
      </c>
      <c r="C13" s="15" t="n">
        <v>91031</v>
      </c>
      <c r="D13" s="2" t="n">
        <f>(C13/C5)*100</f>
        <v>1.2951164133679358</v>
      </c>
    </row>
    <row r="14" ht="12.75" customHeight="1">
      <c r="A14" s="18" t="s">
        <v>24</v>
      </c>
      <c r="B14" s="17" t="n">
        <v>8</v>
      </c>
      <c r="C14" s="17" t="n">
        <v>12998</v>
      </c>
      <c r="D14" s="1" t="n">
        <f>(C14/C5)*100</f>
        <v>0.18492516989768792</v>
      </c>
    </row>
    <row r="15" ht="12.75" customHeight="1">
      <c r="A15" s="16" t="s">
        <v>23</v>
      </c>
      <c r="B15" s="15" t="n">
        <v>8</v>
      </c>
      <c r="C15" s="15" t="n">
        <v>12998</v>
      </c>
      <c r="D15" s="2" t="n">
        <f>(C15/C5)*100</f>
        <v>0.18492516989768792</v>
      </c>
    </row>
    <row r="16" ht="12.75" customHeight="1">
      <c r="A16" s="18" t="s">
        <v>22</v>
      </c>
      <c r="B16" s="17" t="n">
        <f>SUM(B17:B26)</f>
        <v>1438</v>
      </c>
      <c r="C16" s="17" t="n">
        <f>SUM(C17:C26)</f>
        <v>3336313</v>
      </c>
      <c r="D16" s="1" t="n">
        <f>(C16/C5)*100</f>
        <v>47.466398550305037</v>
      </c>
    </row>
    <row r="17" ht="12.75" customHeight="1">
      <c r="A17" s="16" t="s">
        <v>21</v>
      </c>
      <c r="B17" s="15" t="n">
        <v>305</v>
      </c>
      <c r="C17" s="15" t="n">
        <v>770417</v>
      </c>
      <c r="D17" s="2" t="n">
        <f>(C17/C5)*100</f>
        <v>10.960878182571706</v>
      </c>
    </row>
    <row r="18" ht="12.75" customHeight="1">
      <c r="A18" s="16" t="s">
        <v>20</v>
      </c>
      <c r="B18" s="15" t="n">
        <v>173</v>
      </c>
      <c r="C18" s="15" t="n">
        <v>389902</v>
      </c>
      <c r="D18" s="2" t="n">
        <f>(C18/C5)*100</f>
        <v>5.5472144632596025</v>
      </c>
    </row>
    <row r="19" ht="12.75" customHeight="1">
      <c r="A19" s="16" t="s">
        <v>19</v>
      </c>
      <c r="B19" s="15" t="n">
        <v>16</v>
      </c>
      <c r="C19" s="15" t="n">
        <v>27488</v>
      </c>
      <c r="D19" s="2" t="n">
        <f>(C19/C5)*100</f>
        <v>0.39107732498443193</v>
      </c>
    </row>
    <row r="20" ht="12.75" customHeight="1">
      <c r="A20" s="16" t="s">
        <v>18</v>
      </c>
      <c r="B20" s="15" t="n">
        <v>67</v>
      </c>
      <c r="C20" s="15" t="n">
        <v>240795</v>
      </c>
      <c r="D20" s="2" t="n">
        <f>(C20/C5)*100</f>
        <v>3.4258390741278477</v>
      </c>
    </row>
    <row r="21" ht="12.75" customHeight="1">
      <c r="A21" s="16" t="s">
        <v>17</v>
      </c>
      <c r="B21" s="15" t="n">
        <v>233</v>
      </c>
      <c r="C21" s="15" t="n">
        <v>357818</v>
      </c>
      <c r="D21" s="2" t="n">
        <f>(C21/C5)*100</f>
        <v>5.0907489184836816</v>
      </c>
    </row>
    <row r="22" ht="12.75" customHeight="1">
      <c r="A22" s="16" t="s">
        <v>16</v>
      </c>
      <c r="B22" s="15" t="n">
        <v>416</v>
      </c>
      <c r="C22" s="15" t="n">
        <v>1085687</v>
      </c>
      <c r="D22" s="2" t="n">
        <f>(C22/C5)*100</f>
        <v>15.446288115918689</v>
      </c>
    </row>
    <row r="23" ht="12.75" customHeight="1">
      <c r="A23" s="16" t="s">
        <v>15</v>
      </c>
      <c r="B23" s="15" t="n">
        <v>156</v>
      </c>
      <c r="C23" s="15" t="n">
        <v>278976</v>
      </c>
      <c r="D23" s="2" t="n">
        <f>(C23/C5)*100</f>
        <v>3.9690478687011375</v>
      </c>
    </row>
    <row r="24" ht="12.75" customHeight="1">
      <c r="A24" s="16" t="s">
        <v>14</v>
      </c>
      <c r="B24" s="15" t="n">
        <v>16</v>
      </c>
      <c r="C24" s="15" t="n">
        <v>18833</v>
      </c>
      <c r="D24" s="2" t="n">
        <f>(C24/C5)*100</f>
        <v>0.26794089280528977</v>
      </c>
    </row>
    <row r="25" ht="12.75" customHeight="1">
      <c r="A25" s="16" t="s">
        <v>13</v>
      </c>
      <c r="B25" s="15" t="n">
        <v>3</v>
      </c>
      <c r="C25" s="15" t="n">
        <v>3808</v>
      </c>
      <c r="D25" s="2" t="n">
        <f>(C25/C5)*100</f>
        <v>5.4177184718448651E-2</v>
      </c>
    </row>
    <row r="26" ht="12.75" customHeight="1">
      <c r="A26" s="16" t="s">
        <v>12</v>
      </c>
      <c r="B26" s="15" t="n">
        <v>53</v>
      </c>
      <c r="C26" s="15" t="n">
        <v>162589</v>
      </c>
      <c r="D26" s="2" t="n">
        <f>(C26/C5)*100</f>
        <v>2.3131865247342036</v>
      </c>
    </row>
    <row r="27" ht="12.75" customHeight="1">
      <c r="A27" s="18" t="s">
        <v>11</v>
      </c>
      <c r="B27" s="17" t="n">
        <f>SUM(B28:B29)</f>
        <v>1475</v>
      </c>
      <c r="C27" s="17" t="n">
        <f>SUM(C28:C29)</f>
        <v>2781722</v>
      </c>
      <c r="D27" s="1" t="n">
        <f>(C27/C5)*100</f>
        <v>39.576120438385615</v>
      </c>
    </row>
    <row r="28" ht="12.75" customHeight="1">
      <c r="A28" s="16" t="s">
        <v>10</v>
      </c>
      <c r="B28" s="15" t="n">
        <v>1467</v>
      </c>
      <c r="C28" s="15" t="n">
        <v>2766989</v>
      </c>
      <c r="D28" s="2" t="n">
        <f>(C28/C5)*100</f>
        <v>39.366511073244624</v>
      </c>
    </row>
    <row r="29" ht="12.75" customHeight="1">
      <c r="A29" s="16" t="s">
        <v>9</v>
      </c>
      <c r="B29" s="15" t="n">
        <v>8</v>
      </c>
      <c r="C29" s="15" t="n">
        <v>14733</v>
      </c>
      <c r="D29" s="2" t="n">
        <f>(C29/C5)*100</f>
        <v>0.20960936514099371</v>
      </c>
    </row>
    <row r="30" ht="12.75" customHeight="1">
      <c r="A30" s="18" t="s">
        <v>8</v>
      </c>
      <c r="B30" s="17" t="n">
        <f>SUM(B31:B32)</f>
        <v>2</v>
      </c>
      <c r="C30" s="17" t="n">
        <f>SUM(C31:C32)</f>
        <v>8710</v>
      </c>
      <c r="D30" s="1" t="n">
        <f>(C30/C5)*100</f>
        <v>0.12391892828195583</v>
      </c>
    </row>
    <row r="31" ht="12.75" customHeight="1">
      <c r="A31" s="16" t="s">
        <v>45</v>
      </c>
      <c r="B31" s="15" t="n">
        <v>1</v>
      </c>
      <c r="C31" s="15" t="n">
        <v>7200</v>
      </c>
      <c r="D31" s="2" t="n">
        <f>(C31/C5)*100</f>
        <v>0.10243585345925164</v>
      </c>
    </row>
    <row r="32" ht="12.75" customHeight="1">
      <c r="A32" s="16" t="s">
        <v>7</v>
      </c>
      <c r="B32" s="15" t="n">
        <v>1</v>
      </c>
      <c r="C32" s="15" t="n">
        <v>1510</v>
      </c>
      <c r="D32" s="2" t="n">
        <f>(C32/C5)*100</f>
        <v>2.1483074822704167E-2</v>
      </c>
    </row>
    <row r="33" ht="12.75" customHeight="1">
      <c r="A33" s="18" t="s">
        <v>6</v>
      </c>
      <c r="B33" s="17" t="n">
        <v>245</v>
      </c>
      <c r="C33" s="17" t="n">
        <f>SUM(C34:C37)</f>
        <v>473988</v>
      </c>
      <c r="D33" s="1" t="n">
        <f>(C33/C5)*100</f>
        <v>6.7435229596449684</v>
      </c>
    </row>
    <row r="34" ht="12.75" customHeight="1">
      <c r="A34" s="16" t="s">
        <v>5</v>
      </c>
      <c r="B34" s="15" t="n">
        <v>32</v>
      </c>
      <c r="C34" s="15" t="n">
        <v>59599</v>
      </c>
      <c r="D34" s="2" t="n">
        <f>(C34/C5)*100</f>
        <v>0.84792700421082501</v>
      </c>
    </row>
    <row r="35" ht="12.75" customHeight="1">
      <c r="A35" s="16" t="s">
        <v>4</v>
      </c>
      <c r="B35" s="15" t="n">
        <v>72</v>
      </c>
      <c r="C35" s="15" t="n">
        <v>134531</v>
      </c>
      <c r="D35" s="2" t="n">
        <f>(C35/C5)*100</f>
        <v>1.9139996946842479</v>
      </c>
    </row>
    <row r="36" ht="12.75" customHeight="1">
      <c r="A36" s="16" t="s">
        <v>3</v>
      </c>
      <c r="B36" s="15" t="n">
        <v>138</v>
      </c>
      <c r="C36" s="15" t="n">
        <v>273368</v>
      </c>
      <c r="D36" s="2" t="n">
        <f>(C36/C5)*100</f>
        <v>3.8892617206178759</v>
      </c>
    </row>
    <row r="37" ht="12.75" customHeight="1">
      <c r="A37" s="9" t="s">
        <v>2</v>
      </c>
      <c r="B37" s="6" t="n">
        <v>3</v>
      </c>
      <c r="C37" s="6" t="n">
        <v>6490</v>
      </c>
      <c r="D37" s="3" t="n">
        <f>(C37/C5)*100</f>
        <v>9.2334540132019902E-2</v>
      </c>
    </row>
    <row r="38" ht="12.75" customHeight="1">
      <c r="A38" s="12" t="s">
        <v>1</v>
      </c>
      <c r="B38" s="12"/>
      <c r="C38" s="12"/>
      <c r="D38" s="12"/>
    </row>
    <row r="39" ht="75.75" customHeight="1">
      <c r="A39" s="7" t="s">
        <v>0</v>
      </c>
      <c r="B39" s="7"/>
      <c r="C39" s="7"/>
      <c r="D39" s="7"/>
    </row>
    <row r="40" ht="12.75" customHeight="1">
      <c r="A40" s="8"/>
      <c r="B40" s="8"/>
      <c r="C40" s="8"/>
      <c r="D40" s="8"/>
    </row>
  </sheetData>
  <mergeCells count="8">
    <mergeCell ref="A39:D39"/>
    <mergeCell ref="A40:D40"/>
    <mergeCell ref="A2:B2"/>
    <mergeCell ref="C2:D2"/>
    <mergeCell ref="A3:A4"/>
    <mergeCell ref="B3:B4"/>
    <mergeCell ref="C3:D3"/>
    <mergeCell ref="A38:D38"/>
  </mergeCells>
  <pageMargins left="0.7" right="0.7" top="0.78740157499999996" bottom="0.78740157499999996"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9.5703125" hidden="0" customWidth="1"/>
    <col min="2" max="2" width="15.7109375" hidden="0" customWidth="1"/>
  </cols>
  <sheetData>
    <row r="1" ht="12.75" customHeight="1">
      <c r="A1" s="12" t="s">
        <v>39</v>
      </c>
      <c r="B1" s="12"/>
      <c r="C1" s="12"/>
    </row>
    <row r="2" ht="12.75" customHeight="1">
      <c r="A2" s="11" t="s">
        <v>46</v>
      </c>
      <c r="B2" s="11"/>
      <c r="C2" s="10" t="s">
        <v>37</v>
      </c>
      <c r="D2" s="10"/>
    </row>
    <row r="3" ht="12.75" customHeight="1">
      <c r="A3" s="13" t="s">
        <v>47</v>
      </c>
      <c r="B3" s="5" t="s">
        <v>35</v>
      </c>
      <c r="C3" s="5" t="s">
        <v>34</v>
      </c>
      <c r="D3" s="14"/>
    </row>
    <row r="4" ht="12.75" customHeight="1">
      <c r="A4" s="13"/>
      <c r="B4" s="5"/>
      <c r="C4" s="5" t="s">
        <v>33</v>
      </c>
      <c r="D4" s="4" t="s">
        <v>32</v>
      </c>
    </row>
    <row r="5" ht="12.75" customHeight="1">
      <c r="A5" s="19" t="s">
        <v>31</v>
      </c>
      <c r="B5" s="17" t="n">
        <f>SUM(B6,B8,B10,B12,B14,B16,B27,B30,B33)</f>
        <v>3279</v>
      </c>
      <c r="C5" s="17" t="n">
        <f>SUM(C6,C8,C10,C12,C14,C16,C27,C30,C33)</f>
        <v>7101400</v>
      </c>
      <c r="D5" s="1" t="n">
        <v>100</v>
      </c>
    </row>
    <row r="6" ht="12.75" customHeight="1">
      <c r="A6" s="18" t="s">
        <v>30</v>
      </c>
      <c r="B6" s="17" t="n">
        <v>97</v>
      </c>
      <c r="C6" s="17" t="n">
        <v>262192</v>
      </c>
      <c r="D6" s="1" t="n">
        <f>(C6/C5)*100</f>
        <v>3.6921170473427773</v>
      </c>
    </row>
    <row r="7" ht="12.75" customHeight="1">
      <c r="A7" s="16" t="s">
        <v>29</v>
      </c>
      <c r="B7" s="15" t="n">
        <v>97</v>
      </c>
      <c r="C7" s="15" t="n">
        <v>262192</v>
      </c>
      <c r="D7" s="2" t="n">
        <f>(C7/C5)*100</f>
        <v>3.6921170473427773</v>
      </c>
    </row>
    <row r="8" ht="12.75" customHeight="1">
      <c r="A8" s="18" t="s">
        <v>40</v>
      </c>
      <c r="B8" s="17" t="n">
        <v>1</v>
      </c>
      <c r="C8" s="17" t="n">
        <v>1000</v>
      </c>
      <c r="D8" s="1" t="n">
        <f>(C8/C5)*100</f>
        <v>1.408173036302701E-2</v>
      </c>
    </row>
    <row r="9" ht="12.75" customHeight="1">
      <c r="A9" s="16" t="s">
        <v>41</v>
      </c>
      <c r="B9" s="15" t="n">
        <v>1</v>
      </c>
      <c r="C9" s="15" t="n">
        <v>1000</v>
      </c>
      <c r="D9" s="2" t="n">
        <f>(C9/C5)*100</f>
        <v>1.408173036302701E-2</v>
      </c>
    </row>
    <row r="10" ht="12.75" customHeight="1">
      <c r="A10" s="18" t="s">
        <v>28</v>
      </c>
      <c r="B10" s="17" t="n">
        <v>9</v>
      </c>
      <c r="C10" s="17" t="n">
        <v>59046</v>
      </c>
      <c r="D10" s="1" t="n">
        <f>(C10/C5)*100</f>
        <v>0.83146985101529269</v>
      </c>
    </row>
    <row r="11" ht="12.75" customHeight="1">
      <c r="A11" s="16" t="s">
        <v>27</v>
      </c>
      <c r="B11" s="15" t="n">
        <v>9</v>
      </c>
      <c r="C11" s="15" t="n">
        <v>59046</v>
      </c>
      <c r="D11" s="2" t="n">
        <f>(C11/C5)*100</f>
        <v>0.83146985101529269</v>
      </c>
    </row>
    <row r="12" ht="12.75" customHeight="1">
      <c r="A12" s="18" t="s">
        <v>26</v>
      </c>
      <c r="B12" s="17" t="n">
        <v>12</v>
      </c>
      <c r="C12" s="17" t="n">
        <v>91031</v>
      </c>
      <c r="D12" s="1" t="n">
        <f>(C12/C5)*100</f>
        <v>1.2818739966767116</v>
      </c>
    </row>
    <row r="13" ht="12.75" customHeight="1">
      <c r="A13" s="16" t="s">
        <v>25</v>
      </c>
      <c r="B13" s="15" t="n">
        <v>12</v>
      </c>
      <c r="C13" s="15" t="n">
        <v>91031</v>
      </c>
      <c r="D13" s="2" t="n">
        <f>(C13/C5)*100</f>
        <v>1.2818739966767116</v>
      </c>
    </row>
    <row r="14" ht="12.75" customHeight="1">
      <c r="A14" s="18" t="s">
        <v>24</v>
      </c>
      <c r="B14" s="17" t="n">
        <v>8</v>
      </c>
      <c r="C14" s="17" t="n">
        <v>12998</v>
      </c>
      <c r="D14" s="1" t="n">
        <f>(C14/C5)*100</f>
        <v>0.18303433125862506</v>
      </c>
    </row>
    <row r="15" ht="12.75" customHeight="1">
      <c r="A15" s="16" t="s">
        <v>23</v>
      </c>
      <c r="B15" s="15" t="n">
        <v>8</v>
      </c>
      <c r="C15" s="15" t="n">
        <v>12998</v>
      </c>
      <c r="D15" s="2" t="n">
        <f>(C15/C5)*100</f>
        <v>0.18303433125862506</v>
      </c>
    </row>
    <row r="16" ht="12.75" customHeight="1">
      <c r="A16" s="18" t="s">
        <v>22</v>
      </c>
      <c r="B16" s="17" t="n">
        <f>SUM(B17:B26)</f>
        <v>1432</v>
      </c>
      <c r="C16" s="17" t="n">
        <f>SUM(C17:C26)</f>
        <v>3344413</v>
      </c>
      <c r="D16" s="1" t="n">
        <f>(C16/C5)*100</f>
        <v>47.095122088602245</v>
      </c>
    </row>
    <row r="17" ht="12.75" customHeight="1">
      <c r="A17" s="16" t="s">
        <v>21</v>
      </c>
      <c r="B17" s="15" t="n">
        <v>304</v>
      </c>
      <c r="C17" s="15" t="n">
        <v>771796</v>
      </c>
      <c r="D17" s="2" t="n">
        <f>(C17/C5)*100</f>
        <v>10.868223167262792</v>
      </c>
    </row>
    <row r="18" ht="12.75" customHeight="1">
      <c r="A18" s="16" t="s">
        <v>20</v>
      </c>
      <c r="B18" s="15" t="n">
        <v>173</v>
      </c>
      <c r="C18" s="15" t="n">
        <v>389902</v>
      </c>
      <c r="D18" s="2" t="n">
        <f>(C18/C5)*100</f>
        <v>5.4904948320049565</v>
      </c>
    </row>
    <row r="19" ht="12.75" customHeight="1">
      <c r="A19" s="16" t="s">
        <v>19</v>
      </c>
      <c r="B19" s="15" t="n">
        <v>16</v>
      </c>
      <c r="C19" s="15" t="n">
        <v>27488</v>
      </c>
      <c r="D19" s="2" t="n">
        <f>(C19/C5)*100</f>
        <v>0.3870786042188864</v>
      </c>
    </row>
    <row r="20" ht="12.75" customHeight="1">
      <c r="A20" s="16" t="s">
        <v>18</v>
      </c>
      <c r="B20" s="15" t="n">
        <v>67</v>
      </c>
      <c r="C20" s="15" t="n">
        <v>240795</v>
      </c>
      <c r="D20" s="2" t="n">
        <f>(C20/C5)*100</f>
        <v>3.3908102627650885</v>
      </c>
    </row>
    <row r="21" ht="12.75" customHeight="1">
      <c r="A21" s="16" t="s">
        <v>17</v>
      </c>
      <c r="B21" s="15" t="n">
        <v>233</v>
      </c>
      <c r="C21" s="15" t="n">
        <v>360253</v>
      </c>
      <c r="D21" s="2" t="n">
        <f>(C21/C5)*100</f>
        <v>5.0729856084715692</v>
      </c>
    </row>
    <row r="22" ht="12.75" customHeight="1">
      <c r="A22" s="16" t="s">
        <v>16</v>
      </c>
      <c r="B22" s="15" t="n">
        <v>409</v>
      </c>
      <c r="C22" s="15" t="n">
        <v>1089389</v>
      </c>
      <c r="D22" s="2" t="n">
        <f>(C22/C5)*100</f>
        <v>15.34048215844763</v>
      </c>
    </row>
    <row r="23" ht="12.75" customHeight="1">
      <c r="A23" s="16" t="s">
        <v>15</v>
      </c>
      <c r="B23" s="15" t="n">
        <v>156</v>
      </c>
      <c r="C23" s="15" t="n">
        <v>278825</v>
      </c>
      <c r="D23" s="2" t="n">
        <f>(C23/C5)*100</f>
        <v>3.9263384684710059</v>
      </c>
    </row>
    <row r="24" ht="12.75" customHeight="1">
      <c r="A24" s="16" t="s">
        <v>14</v>
      </c>
      <c r="B24" s="15" t="n">
        <v>16</v>
      </c>
      <c r="C24" s="15" t="n">
        <v>18833</v>
      </c>
      <c r="D24" s="2" t="n">
        <f>(C24/C5)*100</f>
        <v>0.26520122792688766</v>
      </c>
    </row>
    <row r="25" ht="12.75" customHeight="1">
      <c r="A25" s="16" t="s">
        <v>13</v>
      </c>
      <c r="B25" s="15" t="n">
        <v>3</v>
      </c>
      <c r="C25" s="15" t="n">
        <v>3808</v>
      </c>
      <c r="D25" s="2" t="n">
        <f>(C25/C5)*100</f>
        <v>5.3623229222406851E-2</v>
      </c>
    </row>
    <row r="26" ht="12.75" customHeight="1">
      <c r="A26" s="16" t="s">
        <v>12</v>
      </c>
      <c r="B26" s="15" t="n">
        <v>55</v>
      </c>
      <c r="C26" s="15" t="n">
        <v>163324</v>
      </c>
      <c r="D26" s="2" t="n">
        <f>(C26/C5)*100</f>
        <v>2.2998845298110231</v>
      </c>
    </row>
    <row r="27" ht="12.75" customHeight="1">
      <c r="A27" s="18" t="s">
        <v>11</v>
      </c>
      <c r="B27" s="17" t="n">
        <f>SUM(B28:B29)</f>
        <v>1474</v>
      </c>
      <c r="C27" s="17" t="n">
        <f>SUM(C28:C29)</f>
        <v>2848171</v>
      </c>
      <c r="D27" s="1" t="n">
        <f>(C27/C5)*100</f>
        <v>40.107176049792997</v>
      </c>
    </row>
    <row r="28" ht="12.75" customHeight="1">
      <c r="A28" s="16" t="s">
        <v>10</v>
      </c>
      <c r="B28" s="15" t="n">
        <v>1466</v>
      </c>
      <c r="C28" s="15" t="n">
        <v>2833438</v>
      </c>
      <c r="D28" s="2" t="n">
        <f>(C28/C5)*100</f>
        <v>39.899709916354517</v>
      </c>
    </row>
    <row r="29" ht="12.75" customHeight="1">
      <c r="A29" s="16" t="s">
        <v>9</v>
      </c>
      <c r="B29" s="15" t="n">
        <v>8</v>
      </c>
      <c r="C29" s="15" t="n">
        <v>14733</v>
      </c>
      <c r="D29" s="2" t="n">
        <f>(C29/C5)*100</f>
        <v>0.20746613343847692</v>
      </c>
    </row>
    <row r="30" ht="12.75" customHeight="1">
      <c r="A30" s="18" t="s">
        <v>8</v>
      </c>
      <c r="B30" s="17" t="n">
        <f>SUM(B31:B32)</f>
        <v>2</v>
      </c>
      <c r="C30" s="17" t="n">
        <f>SUM(C31:C32)</f>
        <v>8710</v>
      </c>
      <c r="D30" s="1" t="n">
        <f>(C30/C5)*100</f>
        <v>0.12265187146196525</v>
      </c>
    </row>
    <row r="31" ht="12.75" customHeight="1">
      <c r="A31" s="16" t="s">
        <v>45</v>
      </c>
      <c r="B31" s="15" t="n">
        <v>1</v>
      </c>
      <c r="C31" s="15" t="n">
        <v>7200</v>
      </c>
      <c r="D31" s="2" t="n">
        <f>(C31/C5)*100</f>
        <v>0.10138845861379446</v>
      </c>
    </row>
    <row r="32" ht="12.75" customHeight="1">
      <c r="A32" s="16" t="s">
        <v>7</v>
      </c>
      <c r="B32" s="15" t="n">
        <v>1</v>
      </c>
      <c r="C32" s="15" t="n">
        <v>1510</v>
      </c>
      <c r="D32" s="2" t="n">
        <f>(C32/C5)*100</f>
        <v>2.1263412848170783E-2</v>
      </c>
    </row>
    <row r="33" ht="12.75" customHeight="1">
      <c r="A33" s="18" t="s">
        <v>6</v>
      </c>
      <c r="B33" s="17" t="n">
        <f>SUM(B34:B37)</f>
        <v>244</v>
      </c>
      <c r="C33" s="17" t="n">
        <f>SUM(C34:C37)</f>
        <v>473839</v>
      </c>
      <c r="D33" s="1" t="n">
        <f>(C33/C5)*100</f>
        <v>6.6724730334863551</v>
      </c>
    </row>
    <row r="34" ht="12.75" customHeight="1">
      <c r="A34" s="16" t="s">
        <v>5</v>
      </c>
      <c r="B34" s="15" t="n">
        <v>32</v>
      </c>
      <c r="C34" s="15" t="n">
        <v>59599</v>
      </c>
      <c r="D34" s="2" t="n">
        <f>(C34/C5)*100</f>
        <v>0.83925704790604672</v>
      </c>
    </row>
    <row r="35" ht="12.75" customHeight="1">
      <c r="A35" s="16" t="s">
        <v>4</v>
      </c>
      <c r="B35" s="15" t="n">
        <v>71</v>
      </c>
      <c r="C35" s="15" t="n">
        <v>134495</v>
      </c>
      <c r="D35" s="2" t="n">
        <f>(C35/C5)*100</f>
        <v>1.8939223251753174</v>
      </c>
    </row>
    <row r="36" ht="12.75" customHeight="1">
      <c r="A36" s="16" t="s">
        <v>3</v>
      </c>
      <c r="B36" s="15" t="n">
        <v>138</v>
      </c>
      <c r="C36" s="15" t="n">
        <v>273255</v>
      </c>
      <c r="D36" s="2" t="n">
        <f>(C36/C5)*100</f>
        <v>3.8479032303489453</v>
      </c>
    </row>
    <row r="37" ht="12.75" customHeight="1">
      <c r="A37" s="9" t="s">
        <v>2</v>
      </c>
      <c r="B37" s="6" t="n">
        <v>3</v>
      </c>
      <c r="C37" s="6" t="n">
        <v>6490</v>
      </c>
      <c r="D37" s="3" t="n">
        <f>(C37/C5)*100</f>
        <v>9.1390430056045288E-2</v>
      </c>
    </row>
    <row r="38" ht="12.75" customHeight="1">
      <c r="A38" s="12" t="s">
        <v>1</v>
      </c>
      <c r="B38" s="12"/>
      <c r="C38" s="12"/>
      <c r="D38" s="12"/>
    </row>
    <row r="39" ht="78" customHeight="1">
      <c r="A39" s="7" t="s">
        <v>0</v>
      </c>
      <c r="B39" s="7"/>
      <c r="C39" s="7"/>
      <c r="D39" s="7"/>
    </row>
    <row r="40" ht="12.75" customHeight="1">
      <c r="A40" s="8"/>
      <c r="B40" s="8"/>
      <c r="C40" s="8"/>
      <c r="D40" s="8"/>
    </row>
  </sheetData>
  <mergeCells count="8">
    <mergeCell ref="A39:D39"/>
    <mergeCell ref="A40:D40"/>
    <mergeCell ref="A2:B2"/>
    <mergeCell ref="C2:D2"/>
    <mergeCell ref="A3:A4"/>
    <mergeCell ref="B3:B4"/>
    <mergeCell ref="C3:D3"/>
    <mergeCell ref="A38:D38"/>
  </mergeCells>
  <pageMargins left="0.7" right="0.7" top="0.78740157499999996" bottom="0.78740157499999996"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election activeCell="B3" sqref="B3:B4"/>
    </sheetView>
  </sheetViews>
  <sheetFormatPr defaultRowHeight="15.0" baseColWidth="10"/>
  <cols>
    <col min="1" max="1" width="29.140625" hidden="0" customWidth="1"/>
    <col min="2" max="2" width="16.140625" hidden="0" customWidth="1"/>
    <col min="3" max="3" width="13.28515625" hidden="0" customWidth="1"/>
    <col min="4" max="4" width="11.28515625" hidden="0" customWidth="1"/>
    <col min="6" max="6" width="21.28515625" hidden="0" customWidth="1"/>
  </cols>
  <sheetData>
    <row r="1" ht="12.75" customHeight="1">
      <c r="A1" s="12" t="s">
        <v>39</v>
      </c>
      <c r="B1" s="12"/>
      <c r="C1" s="12"/>
    </row>
    <row r="2" ht="12.75" customHeight="1">
      <c r="A2" s="11" t="s">
        <v>48</v>
      </c>
      <c r="B2" s="11"/>
      <c r="C2" s="10" t="s">
        <v>37</v>
      </c>
      <c r="D2" s="10"/>
    </row>
    <row r="3" ht="12.75" customHeight="1">
      <c r="A3" s="13" t="s">
        <v>47</v>
      </c>
      <c r="B3" s="5" t="s">
        <v>35</v>
      </c>
      <c r="C3" s="5" t="s">
        <v>34</v>
      </c>
      <c r="D3" s="14"/>
    </row>
    <row r="4" ht="12.75" customHeight="1">
      <c r="A4" s="13"/>
      <c r="B4" s="5"/>
      <c r="C4" s="5" t="s">
        <v>33</v>
      </c>
      <c r="D4" s="4" t="s">
        <v>32</v>
      </c>
    </row>
    <row r="5" ht="12.75" customHeight="1">
      <c r="A5" s="19" t="s">
        <v>31</v>
      </c>
      <c r="B5" s="17" t="n">
        <f>SUM(B6,B8,B10,B12,B14,B16,B27,B30,B33)</f>
        <v>3259</v>
      </c>
      <c r="C5" s="17" t="n">
        <f>SUM(C6,C8,C10,C12,C14,C16,C27,C30,C33)</f>
        <v>7066760</v>
      </c>
      <c r="D5" s="1" t="n">
        <v>100</v>
      </c>
      <c r="F5" s="2"/>
    </row>
    <row r="6" ht="12.75" customHeight="1">
      <c r="A6" s="18" t="s">
        <v>30</v>
      </c>
      <c r="B6" s="17" t="n">
        <v>97</v>
      </c>
      <c r="C6" s="17" t="n">
        <v>259092</v>
      </c>
      <c r="D6" s="1" t="n">
        <f>(C6/C5)*100</f>
        <v>3.6663478029535455</v>
      </c>
    </row>
    <row r="7" ht="12.75" customHeight="1">
      <c r="A7" s="16" t="s">
        <v>29</v>
      </c>
      <c r="B7" s="15" t="n">
        <v>97</v>
      </c>
      <c r="C7" s="15" t="n">
        <v>259092</v>
      </c>
      <c r="D7" s="2" t="n">
        <f>(C7/C5)*100</f>
        <v>3.6663478029535455</v>
      </c>
    </row>
    <row r="8" ht="12.75" customHeight="1">
      <c r="A8" s="18" t="s">
        <v>40</v>
      </c>
      <c r="B8" s="17" t="n">
        <v>1</v>
      </c>
      <c r="C8" s="17" t="n">
        <v>1000</v>
      </c>
      <c r="D8" s="1" t="n">
        <f>(C8/C5)*100</f>
        <v>1.4150756499442458E-2</v>
      </c>
    </row>
    <row r="9" ht="12.75" customHeight="1">
      <c r="A9" s="16" t="s">
        <v>41</v>
      </c>
      <c r="B9" s="15" t="n">
        <v>1</v>
      </c>
      <c r="C9" s="15" t="n">
        <v>1000</v>
      </c>
      <c r="D9" s="2" t="n">
        <f>(C9/C5)*100</f>
        <v>1.4150756499442458E-2</v>
      </c>
    </row>
    <row r="10" ht="12.75" customHeight="1">
      <c r="A10" s="18" t="s">
        <v>28</v>
      </c>
      <c r="B10" s="17" t="n">
        <v>8</v>
      </c>
      <c r="C10" s="17" t="n">
        <v>57220</v>
      </c>
      <c r="D10" s="1" t="n">
        <f>(C10/C5)*100</f>
        <v>0.80970628689809765</v>
      </c>
    </row>
    <row r="11" ht="12.75" customHeight="1">
      <c r="A11" s="16" t="s">
        <v>27</v>
      </c>
      <c r="B11" s="15" t="n">
        <v>8</v>
      </c>
      <c r="C11" s="15" t="n">
        <v>57220</v>
      </c>
      <c r="D11" s="2" t="n">
        <f>(C11/C5)*100</f>
        <v>0.80970628689809765</v>
      </c>
    </row>
    <row r="12" ht="12.75" customHeight="1">
      <c r="A12" s="18" t="s">
        <v>26</v>
      </c>
      <c r="B12" s="17" t="n">
        <v>11</v>
      </c>
      <c r="C12" s="17" t="n">
        <v>88262</v>
      </c>
      <c r="D12" s="1" t="n">
        <f>(C12/C5)*100</f>
        <v>1.2489740701537906</v>
      </c>
    </row>
    <row r="13" ht="12.75" customHeight="1">
      <c r="A13" s="16" t="s">
        <v>25</v>
      </c>
      <c r="B13" s="15" t="n">
        <v>11</v>
      </c>
      <c r="C13" s="15" t="n">
        <v>88262</v>
      </c>
      <c r="D13" s="2" t="n">
        <f>(C13/C5)*100</f>
        <v>1.2489740701537906</v>
      </c>
    </row>
    <row r="14" ht="12.75" customHeight="1">
      <c r="A14" s="18" t="s">
        <v>24</v>
      </c>
      <c r="B14" s="17" t="n">
        <v>8</v>
      </c>
      <c r="C14" s="17" t="n">
        <v>12998</v>
      </c>
      <c r="D14" s="1" t="n">
        <f>(C14/C5)*100</f>
        <v>0.18393153297975309</v>
      </c>
    </row>
    <row r="15" ht="12.75" customHeight="1">
      <c r="A15" s="16" t="s">
        <v>23</v>
      </c>
      <c r="B15" s="15" t="n">
        <v>8</v>
      </c>
      <c r="C15" s="15" t="n">
        <v>12998</v>
      </c>
      <c r="D15" s="2" t="n">
        <f>(C15/C5)*100</f>
        <v>0.18393153297975309</v>
      </c>
    </row>
    <row r="16" ht="12.75" customHeight="1">
      <c r="A16" s="18" t="s">
        <v>22</v>
      </c>
      <c r="B16" s="17" t="n">
        <f>SUM(B17:B26)</f>
        <v>1418</v>
      </c>
      <c r="C16" s="17" t="n">
        <f>SUM(C17:C26)</f>
        <v>3327892</v>
      </c>
      <c r="D16" s="1" t="n">
        <f>(C16/C5)*100</f>
        <v>47.092189348442574</v>
      </c>
    </row>
    <row r="17" ht="12.75" customHeight="1">
      <c r="A17" s="16" t="s">
        <v>21</v>
      </c>
      <c r="B17" s="15" t="n">
        <v>301</v>
      </c>
      <c r="C17" s="15" t="n">
        <v>769092</v>
      </c>
      <c r="D17" s="2" t="n">
        <f>(C17/C5)*100</f>
        <v>10.883233617669202</v>
      </c>
    </row>
    <row r="18" ht="12.75" customHeight="1">
      <c r="A18" s="16" t="s">
        <v>20</v>
      </c>
      <c r="B18" s="15" t="n">
        <v>172</v>
      </c>
      <c r="C18" s="15" t="n">
        <v>387818</v>
      </c>
      <c r="D18" s="2" t="n">
        <f>(C18/C5)*100</f>
        <v>5.4879180841007766</v>
      </c>
    </row>
    <row r="19" ht="12.75" customHeight="1">
      <c r="A19" s="16" t="s">
        <v>19</v>
      </c>
      <c r="B19" s="15" t="n">
        <v>16</v>
      </c>
      <c r="C19" s="15" t="n">
        <v>27488</v>
      </c>
      <c r="D19" s="2" t="n">
        <f>(C19/C5)*100</f>
        <v>0.38897599465667432</v>
      </c>
    </row>
    <row r="20" ht="12.75" customHeight="1">
      <c r="A20" s="16" t="s">
        <v>18</v>
      </c>
      <c r="B20" s="15" t="n">
        <v>67</v>
      </c>
      <c r="C20" s="15" t="n">
        <v>240795</v>
      </c>
      <c r="D20" s="2" t="n">
        <f>(C20/C5)*100</f>
        <v>3.4074314112832473</v>
      </c>
    </row>
    <row r="21" ht="12.75" customHeight="1">
      <c r="A21" s="16" t="s">
        <v>17</v>
      </c>
      <c r="B21" s="15" t="n">
        <v>233</v>
      </c>
      <c r="C21" s="15" t="n">
        <v>358593</v>
      </c>
      <c r="D21" s="2" t="n">
        <f>(C21/C5)*100</f>
        <v>5.0743622254045704</v>
      </c>
    </row>
    <row r="22" ht="12.75" customHeight="1">
      <c r="A22" s="16" t="s">
        <v>16</v>
      </c>
      <c r="B22" s="15" t="n">
        <v>404</v>
      </c>
      <c r="C22" s="15" t="n">
        <v>1084506</v>
      </c>
      <c r="D22" s="2" t="n">
        <f>(C22/C5)*100</f>
        <v>15.346580328184345</v>
      </c>
    </row>
    <row r="23" ht="12.75" customHeight="1">
      <c r="A23" s="16" t="s">
        <v>15</v>
      </c>
      <c r="B23" s="15" t="n">
        <v>155</v>
      </c>
      <c r="C23" s="15" t="n">
        <v>276425</v>
      </c>
      <c r="D23" s="2" t="n">
        <f>(C23/C5)*100</f>
        <v>3.9116228653583822</v>
      </c>
    </row>
    <row r="24" ht="12.75" customHeight="1">
      <c r="A24" s="16" t="s">
        <v>14</v>
      </c>
      <c r="B24" s="15" t="n">
        <v>16</v>
      </c>
      <c r="C24" s="15" t="n">
        <v>18833</v>
      </c>
      <c r="D24" s="2" t="n">
        <f>(C24/C5)*100</f>
        <v>0.26650119715399989</v>
      </c>
    </row>
    <row r="25" ht="12.75" customHeight="1">
      <c r="A25" s="16" t="s">
        <v>13</v>
      </c>
      <c r="B25" s="15" t="n">
        <v>2</v>
      </c>
      <c r="C25" s="15" t="n">
        <v>3058</v>
      </c>
      <c r="D25" s="2" t="n">
        <f>(C25/C5)*100</f>
        <v>4.3273013375295044E-2</v>
      </c>
    </row>
    <row r="26" ht="12.75" customHeight="1">
      <c r="A26" s="16" t="s">
        <v>12</v>
      </c>
      <c r="B26" s="15" t="n">
        <v>52</v>
      </c>
      <c r="C26" s="15" t="n">
        <v>161284</v>
      </c>
      <c r="D26" s="2" t="n">
        <f>(C26/C5)*100</f>
        <v>2.2822906112560779</v>
      </c>
    </row>
    <row r="27" ht="12.75" customHeight="1">
      <c r="A27" s="18" t="s">
        <v>11</v>
      </c>
      <c r="B27" s="17" t="n">
        <f>SUM(B28:B29)</f>
        <v>1471</v>
      </c>
      <c r="C27" s="17" t="n">
        <f>SUM(C28:C29)</f>
        <v>2841703</v>
      </c>
      <c r="D27" s="1" t="n">
        <f>(C27/C5)*100</f>
        <v>40.212247196735134</v>
      </c>
    </row>
    <row r="28" ht="12.75" customHeight="1">
      <c r="A28" s="16" t="s">
        <v>10</v>
      </c>
      <c r="B28" s="15" t="n">
        <v>1463</v>
      </c>
      <c r="C28" s="15" t="n">
        <v>2826970</v>
      </c>
      <c r="D28" s="2" t="n">
        <f>(C28/C5)*100</f>
        <v>40.003764101228853</v>
      </c>
    </row>
    <row r="29" ht="12.75" customHeight="1">
      <c r="A29" s="16" t="s">
        <v>9</v>
      </c>
      <c r="B29" s="15" t="n">
        <v>8</v>
      </c>
      <c r="C29" s="15" t="n">
        <v>14733</v>
      </c>
      <c r="D29" s="2" t="n">
        <f>(C29/C5)*100</f>
        <v>0.20848309550628574</v>
      </c>
    </row>
    <row r="30" ht="12.75" customHeight="1">
      <c r="A30" s="18" t="s">
        <v>8</v>
      </c>
      <c r="B30" s="17" t="n">
        <f>SUM(B31:B32)</f>
        <v>2</v>
      </c>
      <c r="C30" s="17" t="n">
        <f>SUM(C31:C32)</f>
        <v>8710</v>
      </c>
      <c r="D30" s="1" t="n">
        <f>(C30/C5)*100</f>
        <v>0.12325308911014382</v>
      </c>
    </row>
    <row r="31" ht="12.75" customHeight="1">
      <c r="A31" s="16" t="s">
        <v>45</v>
      </c>
      <c r="B31" s="15" t="n">
        <v>1</v>
      </c>
      <c r="C31" s="15" t="n">
        <v>7200</v>
      </c>
      <c r="D31" s="2" t="n">
        <f>(C31/C5)*100</f>
        <v>0.10188544679598571</v>
      </c>
    </row>
    <row r="32" ht="12.75" customHeight="1">
      <c r="A32" s="16" t="s">
        <v>7</v>
      </c>
      <c r="B32" s="15" t="n">
        <v>1</v>
      </c>
      <c r="C32" s="15" t="n">
        <v>1510</v>
      </c>
      <c r="D32" s="2" t="n">
        <f>(C32/C5)*100</f>
        <v>2.1367642314158115E-2</v>
      </c>
    </row>
    <row r="33" ht="12.75" customHeight="1">
      <c r="A33" s="18" t="s">
        <v>6</v>
      </c>
      <c r="B33" s="17" t="n">
        <f>SUM(B34:B37)</f>
        <v>243</v>
      </c>
      <c r="C33" s="17" t="n">
        <f>SUM(C34:C37)</f>
        <v>469883</v>
      </c>
      <c r="D33" s="1" t="n">
        <f>(C33/C5)*100</f>
        <v>6.6491999162275217</v>
      </c>
    </row>
    <row r="34" ht="12.75" customHeight="1">
      <c r="A34" s="16" t="s">
        <v>5</v>
      </c>
      <c r="B34" s="15" t="n">
        <v>32</v>
      </c>
      <c r="C34" s="15" t="n">
        <v>59599</v>
      </c>
      <c r="D34" s="2" t="n">
        <f>(C34/C5)*100</f>
        <v>0.84337093661027118</v>
      </c>
    </row>
    <row r="35" ht="12.75" customHeight="1">
      <c r="A35" s="16" t="s">
        <v>4</v>
      </c>
      <c r="B35" s="15" t="n">
        <v>71</v>
      </c>
      <c r="C35" s="15" t="n">
        <v>134495</v>
      </c>
      <c r="D35" s="2" t="n">
        <f>(C35/C5)*100</f>
        <v>1.9032059953925138</v>
      </c>
    </row>
    <row r="36" ht="12.75" customHeight="1">
      <c r="A36" s="16" t="s">
        <v>3</v>
      </c>
      <c r="B36" s="15" t="n">
        <v>138</v>
      </c>
      <c r="C36" s="15" t="n">
        <v>273255</v>
      </c>
      <c r="D36" s="2" t="n">
        <f>(C36/C5)*100</f>
        <v>3.8667649672551492</v>
      </c>
    </row>
    <row r="37" ht="12.75" customHeight="1">
      <c r="A37" s="9" t="s">
        <v>2</v>
      </c>
      <c r="B37" s="6" t="n">
        <v>2</v>
      </c>
      <c r="C37" s="6" t="n">
        <v>2534</v>
      </c>
      <c r="D37" s="3" t="n">
        <f>(C37/C5)*100</f>
        <v>3.5858016969587195E-2</v>
      </c>
    </row>
    <row r="38" ht="12.75" customHeight="1">
      <c r="A38" s="12" t="s">
        <v>1</v>
      </c>
      <c r="B38" s="12"/>
      <c r="C38" s="12"/>
      <c r="D38" s="12"/>
    </row>
    <row r="39" ht="87.75" customHeight="1">
      <c r="A39" s="7" t="s">
        <v>55</v>
      </c>
      <c r="B39" s="7"/>
      <c r="C39" s="7"/>
      <c r="D39" s="7"/>
    </row>
    <row r="40" ht="12.75" customHeight="1">
      <c r="A40" s="8"/>
      <c r="B40" s="8"/>
      <c r="C40" s="8"/>
      <c r="D40" s="8"/>
    </row>
  </sheetData>
  <mergeCells count="8">
    <mergeCell ref="A39:D39"/>
    <mergeCell ref="A40:D40"/>
    <mergeCell ref="A2:B2"/>
    <mergeCell ref="C2:D2"/>
    <mergeCell ref="A3:A4"/>
    <mergeCell ref="B3:B4"/>
    <mergeCell ref="C3:D3"/>
    <mergeCell ref="A38:D38"/>
  </mergeCells>
  <pageMargins left="0.7" right="0.7" top="0.78740157499999996" bottom="0.78740157499999996"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8.42578125" hidden="0" customWidth="1"/>
    <col min="2" max="2" width="15.42578125" hidden="0" customWidth="1"/>
    <col min="3" max="3" width="12.5703125" hidden="0" customWidth="1"/>
  </cols>
  <sheetData>
    <row r="1" ht="12.75" customHeight="1">
      <c r="A1" s="12" t="s">
        <v>39</v>
      </c>
      <c r="B1" s="12"/>
      <c r="C1" s="12"/>
    </row>
    <row r="2" ht="12.75" customHeight="1">
      <c r="A2" s="11" t="s">
        <v>49</v>
      </c>
      <c r="B2" s="11"/>
      <c r="C2" s="10" t="s">
        <v>37</v>
      </c>
      <c r="D2" s="10"/>
    </row>
    <row r="3" ht="12.75" customHeight="1">
      <c r="A3" s="13" t="s">
        <v>36</v>
      </c>
      <c r="B3" s="5" t="s">
        <v>35</v>
      </c>
      <c r="C3" s="5" t="s">
        <v>34</v>
      </c>
      <c r="D3" s="14"/>
    </row>
    <row r="4" ht="12.75" customHeight="1">
      <c r="A4" s="13"/>
      <c r="B4" s="5"/>
      <c r="C4" s="5" t="s">
        <v>33</v>
      </c>
      <c r="D4" s="4" t="s">
        <v>32</v>
      </c>
    </row>
    <row r="5" ht="12.75" customHeight="1">
      <c r="A5" s="19" t="s">
        <v>31</v>
      </c>
      <c r="B5" s="17" t="n">
        <f>SUM(B6,B8,B10,B12,B14,B16,B27,B30,B33)</f>
        <v>3270</v>
      </c>
      <c r="C5" s="17" t="n">
        <f>SUM(C6,C8,C10,C12,C14,C16,C27,C30,C33)</f>
        <v>7059636</v>
      </c>
      <c r="D5" s="1" t="n">
        <v>100</v>
      </c>
    </row>
    <row r="6" ht="12.75" customHeight="1">
      <c r="A6" s="18" t="s">
        <v>30</v>
      </c>
      <c r="B6" s="17" t="n">
        <f>SUM(B7)</f>
        <v>96</v>
      </c>
      <c r="C6" s="17" t="n">
        <f>SUM(C7)</f>
        <v>253591</v>
      </c>
      <c r="D6" s="1" t="n">
        <f>(C6/C5)*100</f>
        <v>3.5921257129971003</v>
      </c>
    </row>
    <row r="7" ht="12.75" customHeight="1">
      <c r="A7" s="16" t="s">
        <v>29</v>
      </c>
      <c r="B7" s="15" t="n">
        <v>96</v>
      </c>
      <c r="C7" s="15" t="n">
        <v>253591</v>
      </c>
      <c r="D7" s="2" t="n">
        <f>(C7/C5)*100</f>
        <v>3.5921257129971003</v>
      </c>
    </row>
    <row r="8" ht="12.75" customHeight="1">
      <c r="A8" s="18" t="s">
        <v>40</v>
      </c>
      <c r="B8" s="17" t="n">
        <f>SUM(B9)</f>
        <v>1</v>
      </c>
      <c r="C8" s="17" t="n">
        <f>SUM(C9)</f>
        <v>1000</v>
      </c>
      <c r="D8" s="1" t="n">
        <f>(C8/C5)*100</f>
        <v>1.4165036270991877E-2</v>
      </c>
    </row>
    <row r="9" ht="12.75" customHeight="1">
      <c r="A9" s="16" t="s">
        <v>41</v>
      </c>
      <c r="B9" s="15" t="n">
        <v>1</v>
      </c>
      <c r="C9" s="15" t="n">
        <v>1000</v>
      </c>
      <c r="D9" s="2" t="n">
        <f>(C9/C5)*100</f>
        <v>1.4165036270991877E-2</v>
      </c>
    </row>
    <row r="10" ht="12.75" customHeight="1">
      <c r="A10" s="18" t="s">
        <v>28</v>
      </c>
      <c r="B10" s="17" t="n">
        <f>SUM(B11)</f>
        <v>8</v>
      </c>
      <c r="C10" s="17" t="n">
        <f>SUM(C11)</f>
        <v>56020</v>
      </c>
      <c r="D10" s="1" t="n">
        <f>(C10/C5)*100</f>
        <v>0.79352533190096486</v>
      </c>
    </row>
    <row r="11" ht="12.75" customHeight="1">
      <c r="A11" s="16" t="s">
        <v>27</v>
      </c>
      <c r="B11" s="15" t="n">
        <v>8</v>
      </c>
      <c r="C11" s="15" t="n">
        <v>56020</v>
      </c>
      <c r="D11" s="2" t="n">
        <f>(C11/C5)*100</f>
        <v>0.79352533190096486</v>
      </c>
    </row>
    <row r="12" ht="12.75" customHeight="1">
      <c r="A12" s="18" t="s">
        <v>26</v>
      </c>
      <c r="B12" s="17" t="n">
        <f>SUM(B13)</f>
        <v>11</v>
      </c>
      <c r="C12" s="17" t="n">
        <f>SUM(C13)</f>
        <v>88262</v>
      </c>
      <c r="D12" s="1" t="n">
        <f>(C12/C5)*100</f>
        <v>1.2502344313502849</v>
      </c>
    </row>
    <row r="13" ht="12.75" customHeight="1">
      <c r="A13" s="16" t="s">
        <v>25</v>
      </c>
      <c r="B13" s="15" t="n">
        <v>11</v>
      </c>
      <c r="C13" s="15" t="n">
        <v>88262</v>
      </c>
      <c r="D13" s="2" t="n">
        <f>(C13/C5)*100</f>
        <v>1.2502344313502849</v>
      </c>
    </row>
    <row r="14" ht="12.75" customHeight="1">
      <c r="A14" s="18" t="s">
        <v>24</v>
      </c>
      <c r="B14" s="17" t="n">
        <f>SUM(B15)</f>
        <v>8</v>
      </c>
      <c r="C14" s="17" t="n">
        <f>SUM(C15)</f>
        <v>12998</v>
      </c>
      <c r="D14" s="1" t="n">
        <f>(C14/C5)*100</f>
        <v>0.18411714145035238</v>
      </c>
    </row>
    <row r="15" ht="12.75" customHeight="1">
      <c r="A15" s="16" t="s">
        <v>23</v>
      </c>
      <c r="B15" s="15" t="n">
        <v>8</v>
      </c>
      <c r="C15" s="15" t="n">
        <v>12998</v>
      </c>
      <c r="D15" s="2" t="n">
        <f>(C15/C5)*100</f>
        <v>0.18411714145035238</v>
      </c>
    </row>
    <row r="16" ht="12.75" customHeight="1">
      <c r="A16" s="18" t="s">
        <v>22</v>
      </c>
      <c r="B16" s="17" t="n">
        <f>SUM(B17:B26)</f>
        <v>1431</v>
      </c>
      <c r="C16" s="17" t="n">
        <f>SUM(C17:C26)</f>
        <v>3317822</v>
      </c>
      <c r="D16" s="1" t="n">
        <f>(C16/C5)*100</f>
        <v>46.997068970694805</v>
      </c>
    </row>
    <row r="17" ht="12.75" customHeight="1">
      <c r="A17" s="16" t="s">
        <v>21</v>
      </c>
      <c r="B17" s="15" t="n">
        <v>304</v>
      </c>
      <c r="C17" s="15" t="n">
        <v>769565</v>
      </c>
      <c r="D17" s="2" t="n">
        <f>(C17/C5)*100</f>
        <v>10.900916137885863</v>
      </c>
    </row>
    <row r="18" ht="12.75" customHeight="1">
      <c r="A18" s="16" t="s">
        <v>20</v>
      </c>
      <c r="B18" s="15" t="n">
        <v>180</v>
      </c>
      <c r="C18" s="15" t="n">
        <v>398517</v>
      </c>
      <c r="D18" s="2" t="n">
        <f>(C18/C5)*100</f>
        <v>5.6450077596068695</v>
      </c>
    </row>
    <row r="19" ht="12.75" customHeight="1">
      <c r="A19" s="16" t="s">
        <v>19</v>
      </c>
      <c r="B19" s="15" t="n">
        <v>16</v>
      </c>
      <c r="C19" s="15" t="n">
        <v>27488</v>
      </c>
      <c r="D19" s="2" t="n">
        <f>(C19/C5)*100</f>
        <v>0.38936851701702468</v>
      </c>
    </row>
    <row r="20" ht="12.75" customHeight="1">
      <c r="A20" s="16" t="s">
        <v>18</v>
      </c>
      <c r="B20" s="15" t="n">
        <v>67</v>
      </c>
      <c r="C20" s="15" t="n">
        <v>237344</v>
      </c>
      <c r="D20" s="2" t="n">
        <f>(C20/C5)*100</f>
        <v>3.3619863687022957</v>
      </c>
    </row>
    <row r="21" ht="12.75" customHeight="1">
      <c r="A21" s="16" t="s">
        <v>17</v>
      </c>
      <c r="B21" s="15" t="n">
        <v>233</v>
      </c>
      <c r="C21" s="15" t="n">
        <v>358593</v>
      </c>
      <c r="D21" s="2" t="n">
        <f>(C21/C5)*100</f>
        <v>5.0794828515237898</v>
      </c>
    </row>
    <row r="22" ht="12.75" customHeight="1">
      <c r="A22" s="16" t="s">
        <v>16</v>
      </c>
      <c r="B22" s="15" t="n">
        <v>405</v>
      </c>
      <c r="C22" s="15" t="n">
        <v>1082548</v>
      </c>
      <c r="D22" s="2" t="n">
        <f>(C22/C5)*100</f>
        <v>15.334331685089714</v>
      </c>
    </row>
    <row r="23" ht="12.75" customHeight="1">
      <c r="A23" s="16" t="s">
        <v>15</v>
      </c>
      <c r="B23" s="15" t="n">
        <v>156</v>
      </c>
      <c r="C23" s="15" t="n">
        <v>277592</v>
      </c>
      <c r="D23" s="2" t="n">
        <f>(C23/C5)*100</f>
        <v>3.9321007485371768</v>
      </c>
    </row>
    <row r="24" ht="12.75" customHeight="1">
      <c r="A24" s="16" t="s">
        <v>14</v>
      </c>
      <c r="B24" s="15" t="n">
        <v>16</v>
      </c>
      <c r="C24" s="15" t="n">
        <v>1833</v>
      </c>
      <c r="D24" s="2" t="n">
        <f>(C24/C5)*100</f>
        <v>2.5964511484728107E-2</v>
      </c>
    </row>
    <row r="25" ht="12.75" customHeight="1">
      <c r="A25" s="16" t="s">
        <v>13</v>
      </c>
      <c r="B25" s="15" t="n">
        <v>2</v>
      </c>
      <c r="C25" s="15" t="n">
        <v>3058</v>
      </c>
      <c r="D25" s="2" t="n">
        <f>(C25/C5)*100</f>
        <v>4.3316680916693155E-2</v>
      </c>
    </row>
    <row r="26" ht="12.75" customHeight="1">
      <c r="A26" s="16" t="s">
        <v>12</v>
      </c>
      <c r="B26" s="15" t="n">
        <v>52</v>
      </c>
      <c r="C26" s="15" t="n">
        <v>161284</v>
      </c>
      <c r="D26" s="2" t="n">
        <f>(C26/C5)*100</f>
        <v>2.2845937099306535</v>
      </c>
    </row>
    <row r="27" ht="12.75" customHeight="1">
      <c r="A27" s="18" t="s">
        <v>11</v>
      </c>
      <c r="B27" s="17" t="n">
        <f>SUM(B28:B29)</f>
        <v>1472</v>
      </c>
      <c r="C27" s="17" t="n">
        <f>SUM(C28:C29)</f>
        <v>2855053</v>
      </c>
      <c r="D27" s="1" t="n">
        <f>(C27/C5)*100</f>
        <v>40.441929300604166</v>
      </c>
    </row>
    <row r="28" ht="12.75" customHeight="1">
      <c r="A28" s="16" t="s">
        <v>10</v>
      </c>
      <c r="B28" s="15" t="n">
        <v>1464</v>
      </c>
      <c r="C28" s="15" t="n">
        <v>2840320</v>
      </c>
      <c r="D28" s="2" t="n">
        <f>(C28/C5)*100</f>
        <v>40.233235821223644</v>
      </c>
    </row>
    <row r="29" ht="12.75" customHeight="1">
      <c r="A29" s="16" t="s">
        <v>9</v>
      </c>
      <c r="B29" s="15" t="n">
        <v>8</v>
      </c>
      <c r="C29" s="15" t="n">
        <v>14733</v>
      </c>
      <c r="D29" s="2" t="n">
        <f>(C29/C5)*100</f>
        <v>0.20869347938052329</v>
      </c>
    </row>
    <row r="30" ht="12.75" customHeight="1">
      <c r="A30" s="18" t="s">
        <v>8</v>
      </c>
      <c r="B30" s="17" t="n">
        <f>SUM(B31:B32)</f>
        <v>2</v>
      </c>
      <c r="C30" s="17" t="n">
        <f>SUM(C31:C32)</f>
        <v>8710</v>
      </c>
      <c r="D30" s="1" t="n">
        <f>(C30/C5)*100</f>
        <v>0.12337746592033924</v>
      </c>
    </row>
    <row r="31" ht="12.75" customHeight="1">
      <c r="A31" s="16" t="s">
        <v>45</v>
      </c>
      <c r="B31" s="15" t="n">
        <v>1</v>
      </c>
      <c r="C31" s="15" t="n">
        <v>7200</v>
      </c>
      <c r="D31" s="2" t="n">
        <f>(C31/C5)*100</f>
        <v>0.1019882611511415</v>
      </c>
    </row>
    <row r="32" ht="12.75" customHeight="1">
      <c r="A32" s="16" t="s">
        <v>7</v>
      </c>
      <c r="B32" s="15" t="n">
        <v>1</v>
      </c>
      <c r="C32" s="15" t="n">
        <v>1510</v>
      </c>
      <c r="D32" s="2" t="n">
        <f>(C32/C5)*100</f>
        <v>2.1389204769197732E-2</v>
      </c>
    </row>
    <row r="33" ht="12.75" customHeight="1">
      <c r="A33" s="18" t="s">
        <v>6</v>
      </c>
      <c r="B33" s="17" t="n">
        <f>SUM(B34:B37)</f>
        <v>241</v>
      </c>
      <c r="C33" s="17" t="n">
        <f>SUM(C34:C37)</f>
        <v>466180</v>
      </c>
      <c r="D33" s="1" t="n">
        <f>(C33/C5)*100</f>
        <v>6.6034566088109923</v>
      </c>
    </row>
    <row r="34" ht="12.75" customHeight="1">
      <c r="A34" s="16" t="s">
        <v>5</v>
      </c>
      <c r="B34" s="15" t="n">
        <v>32</v>
      </c>
      <c r="C34" s="15" t="n">
        <v>59599</v>
      </c>
      <c r="D34" s="2" t="n">
        <f>(C34/C5)*100</f>
        <v>0.84422199671484477</v>
      </c>
    </row>
    <row r="35" ht="12.75" customHeight="1">
      <c r="A35" s="16" t="s">
        <v>4</v>
      </c>
      <c r="B35" s="15" t="n">
        <v>71</v>
      </c>
      <c r="C35" s="15" t="n">
        <v>134496</v>
      </c>
      <c r="D35" s="2" t="n">
        <f>(C35/C5)*100</f>
        <v>1.9051407183033233</v>
      </c>
    </row>
    <row r="36" ht="12.75" customHeight="1">
      <c r="A36" s="16" t="s">
        <v>3</v>
      </c>
      <c r="B36" s="15" t="n">
        <v>136</v>
      </c>
      <c r="C36" s="15" t="n">
        <v>269551</v>
      </c>
      <c r="D36" s="2" t="n">
        <f>(C36/C5)*100</f>
        <v>3.8181996918821315</v>
      </c>
    </row>
    <row r="37" ht="12.75" customHeight="1">
      <c r="A37" s="9" t="s">
        <v>2</v>
      </c>
      <c r="B37" s="6" t="n">
        <v>2</v>
      </c>
      <c r="C37" s="6" t="n">
        <v>2534</v>
      </c>
      <c r="D37" s="3" t="n">
        <f>(C37/C5)*100</f>
        <v>3.5894201910693417E-2</v>
      </c>
    </row>
    <row r="38" ht="12.75" customHeight="1">
      <c r="A38" s="12" t="s">
        <v>1</v>
      </c>
      <c r="B38" s="12"/>
      <c r="C38" s="12"/>
      <c r="D38" s="12"/>
    </row>
    <row r="39" ht="88.5" customHeight="1">
      <c r="A39" s="7" t="s">
        <v>55</v>
      </c>
      <c r="B39" s="7"/>
      <c r="C39" s="7"/>
      <c r="D39" s="7"/>
    </row>
    <row r="40" ht="12.75" customHeight="1">
      <c r="A40" s="8"/>
      <c r="B40" s="8"/>
      <c r="C40" s="8"/>
      <c r="D40" s="8"/>
    </row>
  </sheetData>
  <mergeCells count="8">
    <mergeCell ref="A39:D39"/>
    <mergeCell ref="A40:D40"/>
    <mergeCell ref="A2:B2"/>
    <mergeCell ref="C2:D2"/>
    <mergeCell ref="A3:A4"/>
    <mergeCell ref="B3:B4"/>
    <mergeCell ref="C3:D3"/>
    <mergeCell ref="A38:D38"/>
  </mergeCells>
  <pageMargins left="0.7" right="0.7" top="0.78740157499999996" bottom="0.78740157499999996" header="0.3" footer="0.3"/>
  <pageSetup paperSize="9" orientation="portrait" horizontalDpi="300" verticalDpi="300"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8.85546875" hidden="0" customWidth="1"/>
    <col min="2" max="2" width="15.42578125" hidden="0" customWidth="1"/>
  </cols>
  <sheetData>
    <row r="1" ht="12.75" customHeight="1">
      <c r="A1" s="12" t="s">
        <v>39</v>
      </c>
      <c r="B1" s="12"/>
      <c r="C1" s="12"/>
    </row>
    <row r="2" ht="12.75" customHeight="1">
      <c r="A2" s="11" t="s">
        <v>50</v>
      </c>
      <c r="B2" s="11"/>
      <c r="C2" s="10" t="s">
        <v>37</v>
      </c>
      <c r="D2" s="10"/>
    </row>
    <row r="3" ht="12.75" customHeight="1">
      <c r="A3" s="13" t="s">
        <v>36</v>
      </c>
      <c r="B3" s="5" t="s">
        <v>35</v>
      </c>
      <c r="C3" s="5" t="s">
        <v>34</v>
      </c>
      <c r="D3" s="14"/>
    </row>
    <row r="4" ht="12.75" customHeight="1">
      <c r="A4" s="13"/>
      <c r="B4" s="5"/>
      <c r="C4" s="5" t="s">
        <v>33</v>
      </c>
      <c r="D4" s="4" t="s">
        <v>32</v>
      </c>
    </row>
    <row r="5" ht="12.75" customHeight="1">
      <c r="A5" s="19" t="s">
        <v>31</v>
      </c>
      <c r="B5" s="17" t="n">
        <f>SUM(B33,B30,B27,B16,B12,B8,B10,B6,B14)</f>
        <v>3277</v>
      </c>
      <c r="C5" s="17" t="n">
        <f>SUM(C33,C30,C27,C16,C12,C8,C10,C6,C14)</f>
        <v>7785033</v>
      </c>
      <c r="D5" s="1" t="n">
        <v>100</v>
      </c>
    </row>
    <row r="6" ht="12.75" customHeight="1">
      <c r="A6" s="18" t="s">
        <v>30</v>
      </c>
      <c r="B6" s="17" t="n">
        <f>SUM(B7)</f>
        <v>100</v>
      </c>
      <c r="C6" s="17" t="n">
        <f>SUM(C7)</f>
        <v>277424</v>
      </c>
      <c r="D6" s="1" t="n">
        <f>SUM(C6/C5)*100</f>
        <v>3.5635558641819505</v>
      </c>
    </row>
    <row r="7" ht="12.75" customHeight="1">
      <c r="A7" s="16" t="s">
        <v>29</v>
      </c>
      <c r="B7" s="15" t="n">
        <v>100</v>
      </c>
      <c r="C7" s="15" t="n">
        <v>277424</v>
      </c>
      <c r="D7" s="2" t="n">
        <f>SUM(C7/C$5)*100</f>
        <v>3.5635558641819505</v>
      </c>
    </row>
    <row r="8" ht="12.75" customHeight="1">
      <c r="A8" s="18" t="s">
        <v>40</v>
      </c>
      <c r="B8" s="17" t="n">
        <f>SUM(B9)</f>
        <v>1</v>
      </c>
      <c r="C8" s="17" t="n">
        <f>SUM(C9)</f>
        <v>16838</v>
      </c>
      <c r="D8" s="1" t="n">
        <f t="shared" ref="D8:D37" si="0">SUM(C8/C$5)*100</f>
        <v>0.21628681599679794</v>
      </c>
    </row>
    <row r="9" ht="12.75" customHeight="1">
      <c r="A9" s="16" t="s">
        <v>41</v>
      </c>
      <c r="B9" s="15" t="n">
        <v>1</v>
      </c>
      <c r="C9" s="15" t="n">
        <v>16838</v>
      </c>
      <c r="D9" s="2" t="n">
        <f t="shared" si="0"/>
        <v>0.21628681599679794</v>
      </c>
    </row>
    <row r="10" ht="12.75" customHeight="1">
      <c r="A10" s="18" t="s">
        <v>28</v>
      </c>
      <c r="B10" s="17" t="n">
        <f>SUM(B11)</f>
        <v>8</v>
      </c>
      <c r="C10" s="17" t="n">
        <f>SUM(C11)</f>
        <v>69436</v>
      </c>
      <c r="D10" s="1" t="n">
        <f t="shared" si="0"/>
        <v>0.89191657890210618</v>
      </c>
    </row>
    <row r="11" ht="12.75" customHeight="1">
      <c r="A11" s="16" t="s">
        <v>27</v>
      </c>
      <c r="B11" s="15" t="n">
        <v>8</v>
      </c>
      <c r="C11" s="15" t="n">
        <v>69436</v>
      </c>
      <c r="D11" s="2" t="n">
        <f t="shared" si="0"/>
        <v>0.89191657890210618</v>
      </c>
    </row>
    <row r="12" ht="12.75" customHeight="1">
      <c r="A12" s="18" t="s">
        <v>26</v>
      </c>
      <c r="B12" s="17" t="n">
        <f>SUM(B13)</f>
        <v>11</v>
      </c>
      <c r="C12" s="17" t="n">
        <f>SUM(C13)</f>
        <v>96395</v>
      </c>
      <c r="D12" s="1" t="n">
        <f t="shared" si="0"/>
        <v>1.2382092664218636</v>
      </c>
    </row>
    <row r="13" ht="12.75" customHeight="1">
      <c r="A13" s="16" t="s">
        <v>25</v>
      </c>
      <c r="B13" s="15" t="n">
        <v>11</v>
      </c>
      <c r="C13" s="15" t="n">
        <v>96395</v>
      </c>
      <c r="D13" s="2" t="n">
        <f t="shared" si="0"/>
        <v>1.2382092664218636</v>
      </c>
    </row>
    <row r="14" ht="12.75" customHeight="1">
      <c r="A14" s="18" t="s">
        <v>24</v>
      </c>
      <c r="B14" s="17" t="n">
        <f>SUM(B15)</f>
        <v>8</v>
      </c>
      <c r="C14" s="17" t="n">
        <f>SUM(C15)</f>
        <v>16779</v>
      </c>
      <c r="D14" s="1" t="n">
        <f t="shared" si="0"/>
        <v>0.21552895151504176</v>
      </c>
    </row>
    <row r="15" ht="12.75" customHeight="1">
      <c r="A15" s="16" t="s">
        <v>23</v>
      </c>
      <c r="B15" s="15" t="n">
        <v>8</v>
      </c>
      <c r="C15" s="15" t="n">
        <v>16779</v>
      </c>
      <c r="D15" s="2" t="n">
        <f t="shared" si="0"/>
        <v>0.21552895151504176</v>
      </c>
    </row>
    <row r="16" ht="12.75" customHeight="1">
      <c r="A16" s="18" t="s">
        <v>22</v>
      </c>
      <c r="B16" s="17" t="n">
        <f>SUM(B17:B26)</f>
        <v>1429</v>
      </c>
      <c r="C16" s="17" t="n">
        <f>SUM(C17:C26)</f>
        <v>3720017</v>
      </c>
      <c r="D16" s="1" t="n">
        <f t="shared" si="0"/>
        <v>47.784216200496516</v>
      </c>
    </row>
    <row r="17" ht="12.75" customHeight="1">
      <c r="A17" s="16" t="s">
        <v>21</v>
      </c>
      <c r="B17" s="15" t="n">
        <v>304</v>
      </c>
      <c r="C17" s="15" t="n">
        <v>889717</v>
      </c>
      <c r="D17" s="2" t="n">
        <f t="shared" si="0"/>
        <v>11.428557849401537</v>
      </c>
    </row>
    <row r="18" ht="12.75" customHeight="1">
      <c r="A18" s="16" t="s">
        <v>20</v>
      </c>
      <c r="B18" s="15" t="n">
        <v>180</v>
      </c>
      <c r="C18" s="15" t="n">
        <v>424018</v>
      </c>
      <c r="D18" s="2" t="n">
        <f t="shared" si="0"/>
        <v>5.4465793529712716</v>
      </c>
    </row>
    <row r="19" ht="12.75" customHeight="1">
      <c r="A19" s="16" t="s">
        <v>19</v>
      </c>
      <c r="B19" s="15" t="n">
        <v>16</v>
      </c>
      <c r="C19" s="15" t="n">
        <v>36618</v>
      </c>
      <c r="D19" s="2" t="n">
        <f t="shared" si="0"/>
        <v>0.47036409479574465</v>
      </c>
    </row>
    <row r="20" ht="12.75" customHeight="1">
      <c r="A20" s="16" t="s">
        <v>18</v>
      </c>
      <c r="B20" s="15" t="n">
        <v>67</v>
      </c>
      <c r="C20" s="15" t="n">
        <v>260987</v>
      </c>
      <c r="D20" s="2" t="n">
        <f t="shared" si="0"/>
        <v>3.3524199576289528</v>
      </c>
    </row>
    <row r="21" ht="12.75" customHeight="1">
      <c r="A21" s="16" t="s">
        <v>17</v>
      </c>
      <c r="B21" s="15" t="n">
        <v>233</v>
      </c>
      <c r="C21" s="15" t="n">
        <v>373898</v>
      </c>
      <c r="D21" s="2" t="n">
        <f t="shared" si="0"/>
        <v>4.8027798982997254</v>
      </c>
    </row>
    <row r="22" ht="12.75" customHeight="1">
      <c r="A22" s="16" t="s">
        <v>16</v>
      </c>
      <c r="B22" s="15" t="n">
        <v>405</v>
      </c>
      <c r="C22" s="15" t="n">
        <v>1113564</v>
      </c>
      <c r="D22" s="2" t="n">
        <f t="shared" si="0"/>
        <v>14.303908538345308</v>
      </c>
    </row>
    <row r="23" ht="12.75" customHeight="1">
      <c r="A23" s="16" t="s">
        <v>15</v>
      </c>
      <c r="B23" s="15" t="n">
        <v>156</v>
      </c>
      <c r="C23" s="15" t="n">
        <v>382823</v>
      </c>
      <c r="D23" s="2" t="n">
        <f t="shared" si="0"/>
        <v>4.9174229576162363</v>
      </c>
    </row>
    <row r="24" ht="12.75" customHeight="1">
      <c r="A24" s="16" t="s">
        <v>14</v>
      </c>
      <c r="B24" s="15" t="n">
        <v>16</v>
      </c>
      <c r="C24" s="15" t="n">
        <v>32455</v>
      </c>
      <c r="D24" s="2" t="n">
        <f t="shared" si="0"/>
        <v>0.41688969076945465</v>
      </c>
    </row>
    <row r="25" ht="12.75" customHeight="1">
      <c r="A25" s="16" t="s">
        <v>13</v>
      </c>
      <c r="B25" s="15" t="n">
        <v>2</v>
      </c>
      <c r="C25" s="15" t="n">
        <v>3058</v>
      </c>
      <c r="D25" s="2" t="n">
        <f t="shared" si="0"/>
        <v>3.9280501444245643E-2</v>
      </c>
    </row>
    <row r="26" ht="12.75" customHeight="1">
      <c r="A26" s="16" t="s">
        <v>12</v>
      </c>
      <c r="B26" s="15" t="n">
        <v>50</v>
      </c>
      <c r="C26" s="15" t="n">
        <v>202879</v>
      </c>
      <c r="D26" s="2" t="n">
        <f t="shared" si="0"/>
        <v>2.6060133592240393</v>
      </c>
    </row>
    <row r="27" ht="12.75" customHeight="1">
      <c r="A27" s="18" t="s">
        <v>11</v>
      </c>
      <c r="B27" s="17" t="n">
        <f>SUM(B28:B29)</f>
        <v>1474</v>
      </c>
      <c r="C27" s="17" t="n">
        <f>SUM(C28:C29)</f>
        <v>3042222</v>
      </c>
      <c r="D27" s="1" t="n">
        <f t="shared" si="0"/>
        <v>39.077830498599042</v>
      </c>
    </row>
    <row r="28" ht="12.75" customHeight="1">
      <c r="A28" s="16" t="s">
        <v>10</v>
      </c>
      <c r="B28" s="15" t="n">
        <v>1466</v>
      </c>
      <c r="C28" s="15" t="n">
        <v>3024654</v>
      </c>
      <c r="D28" s="2" t="n">
        <f t="shared" si="0"/>
        <v>38.852166715285605</v>
      </c>
    </row>
    <row r="29" ht="12.75" customHeight="1">
      <c r="A29" s="16" t="s">
        <v>9</v>
      </c>
      <c r="B29" s="15" t="n">
        <v>8</v>
      </c>
      <c r="C29" s="15" t="n">
        <v>17568</v>
      </c>
      <c r="D29" s="2" t="n">
        <f t="shared" si="0"/>
        <v>0.22566378331344261</v>
      </c>
    </row>
    <row r="30" ht="12.75" customHeight="1">
      <c r="A30" s="18" t="s">
        <v>8</v>
      </c>
      <c r="B30" s="17" t="n">
        <f>SUM(B31:B32)</f>
        <v>2</v>
      </c>
      <c r="C30" s="17" t="n">
        <f>SUM(C31:C32)</f>
        <v>27147</v>
      </c>
      <c r="D30" s="1" t="n">
        <f t="shared" si="0"/>
        <v>0.34870757773281119</v>
      </c>
    </row>
    <row r="31" ht="12.75" customHeight="1">
      <c r="A31" s="16" t="s">
        <v>45</v>
      </c>
      <c r="B31" s="15" t="n">
        <v>1</v>
      </c>
      <c r="C31" s="15" t="n">
        <v>25373</v>
      </c>
      <c r="D31" s="2" t="n">
        <f t="shared" si="0"/>
        <v>0.3259202626372939</v>
      </c>
    </row>
    <row r="32" ht="12.75" customHeight="1">
      <c r="A32" s="16" t="s">
        <v>7</v>
      </c>
      <c r="B32" s="15" t="n">
        <v>1</v>
      </c>
      <c r="C32" s="15" t="n">
        <v>1774</v>
      </c>
      <c r="D32" s="2" t="n">
        <f t="shared" si="0"/>
        <v>2.2787315095517256E-2</v>
      </c>
    </row>
    <row r="33" ht="12.75" customHeight="1">
      <c r="A33" s="18" t="s">
        <v>6</v>
      </c>
      <c r="B33" s="17" t="n">
        <f>SUM(B34:B37)</f>
        <v>244</v>
      </c>
      <c r="C33" s="17" t="n">
        <f>SUM(C34:C37)</f>
        <v>518775</v>
      </c>
      <c r="D33" s="1" t="n">
        <f t="shared" si="0"/>
        <v>6.6637482461538697</v>
      </c>
    </row>
    <row r="34" ht="12.75" customHeight="1">
      <c r="A34" s="16" t="s">
        <v>5</v>
      </c>
      <c r="B34" s="15" t="n">
        <v>32</v>
      </c>
      <c r="C34" s="15" t="n">
        <v>61173</v>
      </c>
      <c r="D34" s="2" t="n">
        <f t="shared" si="0"/>
        <v>0.78577701597411331</v>
      </c>
    </row>
    <row r="35" ht="12.75" customHeight="1">
      <c r="A35" s="16" t="s">
        <v>4</v>
      </c>
      <c r="B35" s="15" t="n">
        <v>71</v>
      </c>
      <c r="C35" s="15" t="n">
        <v>157937</v>
      </c>
      <c r="D35" s="2" t="n">
        <f t="shared" si="0"/>
        <v>2.0287261466971303</v>
      </c>
    </row>
    <row r="36" ht="12.75" customHeight="1">
      <c r="A36" s="16" t="s">
        <v>3</v>
      </c>
      <c r="B36" s="15" t="n">
        <v>138</v>
      </c>
      <c r="C36" s="15" t="n">
        <v>292396</v>
      </c>
      <c r="D36" s="2" t="n">
        <f t="shared" si="0"/>
        <v>3.7558736102981194</v>
      </c>
    </row>
    <row r="37" ht="12.75" customHeight="1">
      <c r="A37" s="9" t="s">
        <v>2</v>
      </c>
      <c r="B37" s="6" t="n">
        <v>3</v>
      </c>
      <c r="C37" s="6" t="n">
        <v>7269</v>
      </c>
      <c r="D37" s="3" t="n">
        <f t="shared" si="0"/>
        <v>9.3371473184506726E-2</v>
      </c>
    </row>
    <row r="38" ht="12.75" customHeight="1">
      <c r="A38" s="12" t="s">
        <v>51</v>
      </c>
      <c r="B38" s="12"/>
      <c r="C38" s="12"/>
      <c r="D38" s="12"/>
    </row>
    <row r="39" ht="87" customHeight="1">
      <c r="A39" s="7" t="s">
        <v>55</v>
      </c>
      <c r="B39" s="7"/>
      <c r="C39" s="7"/>
      <c r="D39" s="7"/>
    </row>
    <row r="40" ht="12.75" customHeight="1">
      <c r="A40" s="8"/>
      <c r="B40" s="8"/>
      <c r="C40" s="8"/>
      <c r="D40" s="8"/>
    </row>
  </sheetData>
  <mergeCells count="8">
    <mergeCell ref="A39:D39"/>
    <mergeCell ref="A40:D40"/>
    <mergeCell ref="A2:B2"/>
    <mergeCell ref="C2:D2"/>
    <mergeCell ref="A3:A4"/>
    <mergeCell ref="B3:B4"/>
    <mergeCell ref="C3:D3"/>
    <mergeCell ref="A38:D38"/>
  </mergeCells>
  <pageMargins left="0.7" right="0.7" top="0.78740157499999996" bottom="0.78740157499999996" header="0.3" footer="0.3"/>
  <pageSetup paperSize="9" orientation="portrait" horizontalDpi="300" verticalDpi="300"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9.28515625" hidden="0" customWidth="1"/>
    <col min="2" max="2" width="15.140625" hidden="0" customWidth="1"/>
  </cols>
  <sheetData>
    <row r="1" ht="12.75" customHeight="1">
      <c r="A1" s="8" t="s">
        <v>39</v>
      </c>
    </row>
    <row r="2" ht="12.75" customHeight="1">
      <c r="A2" s="11" t="s">
        <v>52</v>
      </c>
      <c r="B2" s="11"/>
      <c r="C2" s="20"/>
      <c r="D2" s="20"/>
    </row>
    <row r="3" ht="12.75" customHeight="1">
      <c r="A3" s="13" t="s">
        <v>53</v>
      </c>
      <c r="B3" s="5" t="s">
        <v>35</v>
      </c>
      <c r="C3" s="5" t="s">
        <v>34</v>
      </c>
      <c r="D3" s="14"/>
    </row>
    <row r="4" ht="12.75" customHeight="1">
      <c r="A4" s="13"/>
      <c r="B4" s="5"/>
      <c r="C4" s="5" t="s">
        <v>33</v>
      </c>
      <c r="D4" s="4" t="s">
        <v>32</v>
      </c>
    </row>
    <row r="5" ht="12.75" customHeight="1">
      <c r="A5" s="19" t="s">
        <v>31</v>
      </c>
      <c r="B5" s="17" t="n">
        <v>2952</v>
      </c>
      <c r="C5" s="17" t="n">
        <v>7257269</v>
      </c>
      <c r="D5" s="1" t="n">
        <v>100</v>
      </c>
    </row>
    <row r="6" ht="12.75" customHeight="1">
      <c r="A6" s="18" t="s">
        <v>30</v>
      </c>
      <c r="B6" s="17" t="n">
        <v>94</v>
      </c>
      <c r="C6" s="17" t="n">
        <v>266172</v>
      </c>
      <c r="D6" s="1" t="n">
        <v>3.7</v>
      </c>
    </row>
    <row r="7" ht="12.75" customHeight="1">
      <c r="A7" s="16" t="s">
        <v>29</v>
      </c>
      <c r="B7" s="15" t="n">
        <v>94</v>
      </c>
      <c r="C7" s="15" t="n">
        <v>266172</v>
      </c>
      <c r="D7" s="2" t="n">
        <v>3.7</v>
      </c>
    </row>
    <row r="8" ht="12.75" customHeight="1">
      <c r="A8" s="18" t="s">
        <v>40</v>
      </c>
      <c r="B8" s="17" t="n">
        <v>1</v>
      </c>
      <c r="C8" s="17" t="n">
        <v>16838</v>
      </c>
      <c r="D8" s="1" t="n">
        <v>0.2</v>
      </c>
    </row>
    <row r="9" ht="12.75" customHeight="1">
      <c r="A9" s="16" t="s">
        <v>41</v>
      </c>
      <c r="B9" s="15" t="n">
        <v>1</v>
      </c>
      <c r="C9" s="15" t="n">
        <v>16838</v>
      </c>
      <c r="D9" s="2" t="n">
        <v>0.2</v>
      </c>
    </row>
    <row r="10" ht="12.75" customHeight="1">
      <c r="A10" s="18" t="s">
        <v>28</v>
      </c>
      <c r="B10" s="17" t="n">
        <v>7</v>
      </c>
      <c r="C10" s="17" t="n">
        <v>66928</v>
      </c>
      <c r="D10" s="1" t="n">
        <v>0.9</v>
      </c>
    </row>
    <row r="11" ht="12.75" customHeight="1">
      <c r="A11" s="16" t="s">
        <v>27</v>
      </c>
      <c r="B11" s="15" t="n">
        <v>7</v>
      </c>
      <c r="C11" s="15" t="n">
        <v>66928</v>
      </c>
      <c r="D11" s="2" t="n">
        <v>0.9</v>
      </c>
    </row>
    <row r="12" ht="12.75" customHeight="1">
      <c r="A12" s="18" t="s">
        <v>26</v>
      </c>
      <c r="B12" s="17" t="n">
        <v>9</v>
      </c>
      <c r="C12" s="17" t="n">
        <v>87733</v>
      </c>
      <c r="D12" s="1" t="n">
        <v>1.2</v>
      </c>
    </row>
    <row r="13" ht="12.75" customHeight="1">
      <c r="A13" s="16" t="s">
        <v>25</v>
      </c>
      <c r="B13" s="15" t="n">
        <v>9</v>
      </c>
      <c r="C13" s="15" t="n">
        <v>87733</v>
      </c>
      <c r="D13" s="2" t="n">
        <v>1.2</v>
      </c>
    </row>
    <row r="14" ht="12.75" customHeight="1">
      <c r="A14" s="18" t="s">
        <v>24</v>
      </c>
      <c r="B14" s="17" t="n">
        <v>7</v>
      </c>
      <c r="C14" s="17" t="n">
        <v>15027</v>
      </c>
      <c r="D14" s="1" t="n">
        <v>0.2</v>
      </c>
    </row>
    <row r="15" ht="12.75" customHeight="1">
      <c r="A15" s="16" t="s">
        <v>23</v>
      </c>
      <c r="B15" s="15" t="n">
        <v>7</v>
      </c>
      <c r="C15" s="15" t="n">
        <v>15027</v>
      </c>
      <c r="D15" s="2" t="n">
        <v>0.2</v>
      </c>
    </row>
    <row r="16" ht="12.75" customHeight="1">
      <c r="A16" s="18" t="s">
        <v>22</v>
      </c>
      <c r="B16" s="17" t="n">
        <v>1304</v>
      </c>
      <c r="C16" s="17" t="n">
        <v>3508715</v>
      </c>
      <c r="D16" s="1" t="n">
        <v>48.3</v>
      </c>
    </row>
    <row r="17" ht="12.75" customHeight="1">
      <c r="A17" s="16" t="s">
        <v>21</v>
      </c>
      <c r="B17" s="15" t="n">
        <v>284</v>
      </c>
      <c r="C17" s="15" t="n">
        <v>861019</v>
      </c>
      <c r="D17" s="2" t="n">
        <v>11.9</v>
      </c>
    </row>
    <row r="18" ht="12.75" customHeight="1">
      <c r="A18" s="16" t="s">
        <v>20</v>
      </c>
      <c r="B18" s="15" t="n">
        <v>157</v>
      </c>
      <c r="C18" s="15" t="n">
        <v>383848</v>
      </c>
      <c r="D18" s="2" t="n">
        <v>5.3</v>
      </c>
    </row>
    <row r="19" ht="12.75" customHeight="1">
      <c r="A19" s="16" t="s">
        <v>19</v>
      </c>
      <c r="B19" s="15" t="n">
        <v>16</v>
      </c>
      <c r="C19" s="15" t="n">
        <v>36618</v>
      </c>
      <c r="D19" s="2" t="n">
        <v>0.5</v>
      </c>
    </row>
    <row r="20" ht="12.75" customHeight="1">
      <c r="A20" s="16" t="s">
        <v>18</v>
      </c>
      <c r="B20" s="15" t="n">
        <v>49</v>
      </c>
      <c r="C20" s="15" t="n">
        <v>229443</v>
      </c>
      <c r="D20" s="2" t="n">
        <v>3.2</v>
      </c>
    </row>
    <row r="21" ht="12.75" customHeight="1">
      <c r="A21" s="16" t="s">
        <v>17</v>
      </c>
      <c r="B21" s="15" t="n">
        <v>221</v>
      </c>
      <c r="C21" s="15" t="n">
        <v>360195</v>
      </c>
      <c r="D21" s="2" t="n">
        <v>5</v>
      </c>
    </row>
    <row r="22" ht="12.75" customHeight="1">
      <c r="A22" s="16" t="s">
        <v>16</v>
      </c>
      <c r="B22" s="15" t="n">
        <v>383</v>
      </c>
      <c r="C22" s="15" t="n">
        <v>1082608</v>
      </c>
      <c r="D22" s="2" t="n">
        <v>14.9</v>
      </c>
    </row>
    <row r="23" ht="12.75" customHeight="1">
      <c r="A23" s="16" t="s">
        <v>15</v>
      </c>
      <c r="B23" s="15" t="n">
        <v>134</v>
      </c>
      <c r="C23" s="15" t="n">
        <v>335139</v>
      </c>
      <c r="D23" s="2" t="n">
        <v>4.5999999999999996</v>
      </c>
    </row>
    <row r="24" ht="12.75" customHeight="1">
      <c r="A24" s="16" t="s">
        <v>14</v>
      </c>
      <c r="B24" s="15" t="n">
        <v>16</v>
      </c>
      <c r="C24" s="15" t="n">
        <v>32455</v>
      </c>
      <c r="D24" s="2" t="n">
        <v>0.4</v>
      </c>
    </row>
    <row r="25" ht="12.75" customHeight="1">
      <c r="A25" s="16" t="s">
        <v>13</v>
      </c>
      <c r="B25" s="15" t="n">
        <v>2</v>
      </c>
      <c r="C25" s="15" t="n">
        <v>3058</v>
      </c>
      <c r="D25" s="2" t="n">
        <v>0</v>
      </c>
    </row>
    <row r="26" ht="12.75" customHeight="1">
      <c r="A26" s="16" t="s">
        <v>12</v>
      </c>
      <c r="B26" s="15" t="n">
        <v>42</v>
      </c>
      <c r="C26" s="15" t="n">
        <v>184332</v>
      </c>
      <c r="D26" s="2" t="n">
        <v>2.5</v>
      </c>
    </row>
    <row r="27" ht="12.75" customHeight="1">
      <c r="A27" s="18" t="s">
        <v>11</v>
      </c>
      <c r="B27" s="17" t="n">
        <v>1298</v>
      </c>
      <c r="C27" s="17" t="n">
        <v>2761690</v>
      </c>
      <c r="D27" s="1" t="n">
        <v>38.1</v>
      </c>
    </row>
    <row r="28" ht="12.75" customHeight="1">
      <c r="A28" s="16" t="s">
        <v>10</v>
      </c>
      <c r="B28" s="15" t="n">
        <v>1291</v>
      </c>
      <c r="C28" s="15" t="n">
        <v>2746072</v>
      </c>
      <c r="D28" s="2" t="n">
        <v>37.799999999999997</v>
      </c>
    </row>
    <row r="29" ht="12.75" customHeight="1">
      <c r="A29" s="16" t="s">
        <v>9</v>
      </c>
      <c r="B29" s="15" t="n">
        <v>7</v>
      </c>
      <c r="C29" s="15" t="n">
        <v>15618</v>
      </c>
      <c r="D29" s="2" t="n">
        <v>0.2</v>
      </c>
    </row>
    <row r="30" ht="12.75" customHeight="1">
      <c r="A30" s="18" t="s">
        <v>8</v>
      </c>
      <c r="B30" s="17" t="n">
        <v>2</v>
      </c>
      <c r="C30" s="17" t="n">
        <v>27147</v>
      </c>
      <c r="D30" s="1" t="n">
        <v>0.4</v>
      </c>
    </row>
    <row r="31" ht="12.75" customHeight="1">
      <c r="A31" s="16" t="s">
        <v>45</v>
      </c>
      <c r="B31" s="15" t="n">
        <v>1</v>
      </c>
      <c r="C31" s="15" t="n">
        <v>25373</v>
      </c>
      <c r="D31" s="2" t="n">
        <v>0.3</v>
      </c>
    </row>
    <row r="32" ht="12.75" customHeight="1">
      <c r="A32" s="16" t="s">
        <v>7</v>
      </c>
      <c r="B32" s="15" t="n">
        <v>1</v>
      </c>
      <c r="C32" s="15" t="n">
        <v>1774</v>
      </c>
      <c r="D32" s="2" t="n">
        <v>0</v>
      </c>
    </row>
    <row r="33" ht="12.75" customHeight="1">
      <c r="A33" s="18" t="s">
        <v>6</v>
      </c>
      <c r="B33" s="17" t="n">
        <v>230</v>
      </c>
      <c r="C33" s="17" t="n">
        <v>507019</v>
      </c>
      <c r="D33" s="1" t="n">
        <v>7</v>
      </c>
    </row>
    <row r="34" ht="12.75" customHeight="1">
      <c r="A34" s="16" t="s">
        <v>5</v>
      </c>
      <c r="B34" s="15" t="n">
        <v>31</v>
      </c>
      <c r="C34" s="15" t="n">
        <v>59148</v>
      </c>
      <c r="D34" s="2" t="n">
        <v>0.8</v>
      </c>
    </row>
    <row r="35" ht="12.75" customHeight="1">
      <c r="A35" s="16" t="s">
        <v>4</v>
      </c>
      <c r="B35" s="15" t="n">
        <v>71</v>
      </c>
      <c r="C35" s="15" t="n">
        <v>157937</v>
      </c>
      <c r="D35" s="2" t="n">
        <v>2.2000000000000002</v>
      </c>
    </row>
    <row r="36" ht="12.75" customHeight="1">
      <c r="A36" s="16" t="s">
        <v>3</v>
      </c>
      <c r="B36" s="15" t="n">
        <v>125</v>
      </c>
      <c r="C36" s="15" t="n">
        <v>282665</v>
      </c>
      <c r="D36" s="2" t="n">
        <v>3.9</v>
      </c>
    </row>
    <row r="37" ht="12.75" customHeight="1">
      <c r="A37" s="9" t="s">
        <v>2</v>
      </c>
      <c r="B37" s="6" t="n">
        <v>3</v>
      </c>
      <c r="C37" s="6" t="n">
        <v>7269</v>
      </c>
      <c r="D37" s="3" t="n">
        <v>0.1</v>
      </c>
    </row>
    <row r="38" ht="12.75" customHeight="1">
      <c r="A38" s="21" t="s">
        <v>51</v>
      </c>
      <c r="B38" s="21"/>
      <c r="C38" s="21"/>
      <c r="D38" s="21"/>
    </row>
    <row r="39" ht="87.75" customHeight="1">
      <c r="A39" s="23" t="s">
        <v>55</v>
      </c>
      <c r="B39" s="23"/>
      <c r="C39" s="23"/>
      <c r="D39" s="23"/>
    </row>
    <row r="40" ht="12.75" customHeight="1">
      <c r="A40" s="22"/>
      <c r="B40" s="22"/>
      <c r="C40" s="22"/>
      <c r="D40" s="22"/>
    </row>
  </sheetData>
  <mergeCells count="7">
    <mergeCell ref="A2:D2"/>
    <mergeCell ref="A38:D38"/>
    <mergeCell ref="A40:D40"/>
    <mergeCell ref="A39:D39"/>
    <mergeCell ref="A3:A4"/>
    <mergeCell ref="B3:B4"/>
    <mergeCell ref="C3:D3"/>
  </mergeCell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election activeCell="F22" sqref="F22"/>
    </sheetView>
  </sheetViews>
  <sheetFormatPr defaultRowHeight="15.0" baseColWidth="10"/>
  <cols>
    <col min="1" max="1" width="29.140625" hidden="0" customWidth="1"/>
    <col min="2" max="2" width="15.140625" hidden="0" customWidth="1"/>
    <col min="3" max="3" width="13.28515625" hidden="0" customWidth="1"/>
    <col min="4" max="4" width="11.28515625" hidden="0" customWidth="1"/>
    <col min="6" max="6" width="21.28515625" hidden="0" customWidth="1"/>
  </cols>
  <sheetData>
    <row r="1" ht="12.75" customHeight="1">
      <c r="A1" s="12" t="s">
        <v>39</v>
      </c>
      <c r="B1" s="12"/>
      <c r="C1" s="12"/>
    </row>
    <row r="2" ht="12.75" customHeight="1">
      <c r="A2" s="11" t="s">
        <v>54</v>
      </c>
      <c r="B2" s="11"/>
      <c r="C2" s="10" t="s">
        <v>37</v>
      </c>
      <c r="D2" s="10"/>
    </row>
    <row r="3" ht="12.75" customHeight="1">
      <c r="A3" s="13" t="s">
        <v>36</v>
      </c>
      <c r="B3" s="5" t="s">
        <v>35</v>
      </c>
      <c r="C3" s="5" t="s">
        <v>34</v>
      </c>
      <c r="D3" s="14"/>
    </row>
    <row r="4" ht="12.75" customHeight="1">
      <c r="A4" s="13"/>
      <c r="B4" s="5"/>
      <c r="C4" s="5" t="s">
        <v>33</v>
      </c>
      <c r="D4" s="4" t="s">
        <v>32</v>
      </c>
    </row>
    <row r="5" ht="12.75" customHeight="1">
      <c r="A5" s="19" t="s">
        <v>31</v>
      </c>
      <c r="B5" s="17" t="n">
        <f>SUM(B33,B30,B27,B16,B12,B8,B10,B6,B14)</f>
        <v>3264</v>
      </c>
      <c r="C5" s="17" t="n">
        <f>SUM(C33,C30,C27,C16,C12,C8,C10,C6,C14)</f>
        <v>7774960</v>
      </c>
      <c r="D5" s="1" t="n">
        <v>100</v>
      </c>
      <c r="F5" s="2"/>
    </row>
    <row r="6" ht="12.75" customHeight="1">
      <c r="A6" s="18" t="s">
        <v>30</v>
      </c>
      <c r="B6" s="17" t="n">
        <f>SUM(B7)</f>
        <v>97</v>
      </c>
      <c r="C6" s="17" t="n">
        <f>SUM(C7)</f>
        <v>273504</v>
      </c>
      <c r="D6" s="1" t="n">
        <f>SUM(C6/C5)*100</f>
        <v>3.5177544321771426</v>
      </c>
    </row>
    <row r="7" ht="12.75" customHeight="1">
      <c r="A7" s="16" t="s">
        <v>29</v>
      </c>
      <c r="B7" s="15" t="n">
        <v>97</v>
      </c>
      <c r="C7" s="15" t="n">
        <v>273504</v>
      </c>
      <c r="D7" s="2" t="n">
        <f>SUM(C7/C$5)*100</f>
        <v>3.5177544321771426</v>
      </c>
    </row>
    <row r="8" ht="12.75" customHeight="1">
      <c r="A8" s="18" t="s">
        <v>40</v>
      </c>
      <c r="B8" s="17" t="n">
        <f>SUM(B9)</f>
        <v>1</v>
      </c>
      <c r="C8" s="17" t="n">
        <f>SUM(C9)</f>
        <v>16838</v>
      </c>
      <c r="D8" s="1" t="n">
        <f t="shared" ref="D8:D37" si="0">SUM(C8/C$5)*100</f>
        <v>0.21656703056993221</v>
      </c>
    </row>
    <row r="9" ht="12.75" customHeight="1">
      <c r="A9" s="16" t="s">
        <v>41</v>
      </c>
      <c r="B9" s="15" t="n">
        <v>1</v>
      </c>
      <c r="C9" s="15" t="n">
        <v>16838</v>
      </c>
      <c r="D9" s="2" t="n">
        <f t="shared" si="0"/>
        <v>0.21656703056993221</v>
      </c>
    </row>
    <row r="10" ht="12.75" customHeight="1">
      <c r="A10" s="18" t="s">
        <v>28</v>
      </c>
      <c r="B10" s="17" t="n">
        <f>SUM(B11)</f>
        <v>9</v>
      </c>
      <c r="C10" s="17" t="n">
        <f>SUM(C11)</f>
        <v>70062</v>
      </c>
      <c r="D10" s="1" t="n">
        <f t="shared" si="0"/>
        <v>0.90112360706678873</v>
      </c>
    </row>
    <row r="11" ht="12.75" customHeight="1">
      <c r="A11" s="16" t="s">
        <v>27</v>
      </c>
      <c r="B11" s="15" t="n">
        <v>9</v>
      </c>
      <c r="C11" s="15" t="n">
        <v>70062</v>
      </c>
      <c r="D11" s="2" t="n">
        <f t="shared" si="0"/>
        <v>0.90112360706678873</v>
      </c>
    </row>
    <row r="12" ht="12.75" customHeight="1">
      <c r="A12" s="18" t="s">
        <v>26</v>
      </c>
      <c r="B12" s="17" t="n">
        <f>SUM(B13)</f>
        <v>11</v>
      </c>
      <c r="C12" s="17" t="n">
        <f>SUM(C13)</f>
        <v>96395</v>
      </c>
      <c r="D12" s="1" t="n">
        <f t="shared" si="0"/>
        <v>1.2398134524164754</v>
      </c>
    </row>
    <row r="13" ht="12.75" customHeight="1">
      <c r="A13" s="16" t="s">
        <v>25</v>
      </c>
      <c r="B13" s="15" t="n">
        <v>11</v>
      </c>
      <c r="C13" s="15" t="n">
        <v>96395</v>
      </c>
      <c r="D13" s="2" t="n">
        <f t="shared" si="0"/>
        <v>1.2398134524164754</v>
      </c>
    </row>
    <row r="14" ht="12.75" customHeight="1">
      <c r="A14" s="18" t="s">
        <v>24</v>
      </c>
      <c r="B14" s="17" t="n">
        <f>SUM(B15)</f>
        <v>8</v>
      </c>
      <c r="C14" s="17" t="n">
        <f>SUM(C15)</f>
        <v>16779</v>
      </c>
      <c r="D14" s="1" t="n">
        <f t="shared" si="0"/>
        <v>0.21580818422216966</v>
      </c>
    </row>
    <row r="15" ht="12.75" customHeight="1">
      <c r="A15" s="16" t="s">
        <v>23</v>
      </c>
      <c r="B15" s="15" t="n">
        <v>8</v>
      </c>
      <c r="C15" s="15" t="n">
        <v>16779</v>
      </c>
      <c r="D15" s="2" t="n">
        <f t="shared" si="0"/>
        <v>0.21580818422216966</v>
      </c>
    </row>
    <row r="16" ht="12.75" customHeight="1">
      <c r="A16" s="18" t="s">
        <v>22</v>
      </c>
      <c r="B16" s="17" t="n">
        <f>SUM(B17:B26)</f>
        <v>1426</v>
      </c>
      <c r="C16" s="17" t="n">
        <f>SUM(C17:C26)</f>
        <v>3722793</v>
      </c>
      <c r="D16" s="1" t="n">
        <f t="shared" si="0"/>
        <v>47.88182833094961</v>
      </c>
    </row>
    <row r="17" ht="12.75" customHeight="1">
      <c r="A17" s="16" t="s">
        <v>21</v>
      </c>
      <c r="B17" s="15" t="n">
        <v>303</v>
      </c>
      <c r="C17" s="15" t="n">
        <v>888401</v>
      </c>
      <c r="D17" s="2" t="n">
        <f t="shared" si="0"/>
        <v>11.426438206756048</v>
      </c>
    </row>
    <row r="18" ht="12.75" customHeight="1">
      <c r="A18" s="16" t="s">
        <v>20</v>
      </c>
      <c r="B18" s="15" t="n">
        <v>181</v>
      </c>
      <c r="C18" s="15" t="n">
        <v>427250</v>
      </c>
      <c r="D18" s="2" t="n">
        <f t="shared" si="0"/>
        <v>5.4952051200263412</v>
      </c>
    </row>
    <row r="19" ht="12.75" customHeight="1">
      <c r="A19" s="16" t="s">
        <v>19</v>
      </c>
      <c r="B19" s="15" t="n">
        <v>16</v>
      </c>
      <c r="C19" s="15" t="n">
        <v>36618</v>
      </c>
      <c r="D19" s="2" t="n">
        <f t="shared" si="0"/>
        <v>0.47097348410795681</v>
      </c>
    </row>
    <row r="20" ht="12.75" customHeight="1">
      <c r="A20" s="16" t="s">
        <v>18</v>
      </c>
      <c r="B20" s="15" t="n">
        <v>66</v>
      </c>
      <c r="C20" s="15" t="n">
        <v>260056</v>
      </c>
      <c r="D20" s="2" t="n">
        <f t="shared" si="0"/>
        <v>3.3447889120972971</v>
      </c>
    </row>
    <row r="21" ht="12.75" customHeight="1">
      <c r="A21" s="16" t="s">
        <v>17</v>
      </c>
      <c r="B21" s="15" t="n">
        <v>234</v>
      </c>
      <c r="C21" s="15" t="n">
        <v>378369</v>
      </c>
      <c r="D21" s="2" t="n">
        <f t="shared" si="0"/>
        <v>4.8665073518063116</v>
      </c>
    </row>
    <row r="22" ht="12.75" customHeight="1">
      <c r="A22" s="16" t="s">
        <v>16</v>
      </c>
      <c r="B22" s="15" t="n">
        <v>405</v>
      </c>
      <c r="C22" s="15" t="n">
        <v>1114781</v>
      </c>
      <c r="D22" s="2" t="n">
        <f t="shared" si="0"/>
        <v>14.338093057713481</v>
      </c>
    </row>
    <row r="23" ht="12.75" customHeight="1">
      <c r="A23" s="16" t="s">
        <v>15</v>
      </c>
      <c r="B23" s="15" t="n">
        <v>154</v>
      </c>
      <c r="C23" s="15" t="n">
        <v>379204</v>
      </c>
      <c r="D23" s="2" t="n">
        <f t="shared" si="0"/>
        <v>4.8772469568975279</v>
      </c>
    </row>
    <row r="24" ht="12.75" customHeight="1">
      <c r="A24" s="16" t="s">
        <v>14</v>
      </c>
      <c r="B24" s="15" t="n">
        <v>16</v>
      </c>
      <c r="C24" s="15" t="n">
        <v>32455</v>
      </c>
      <c r="D24" s="2" t="n">
        <f t="shared" si="0"/>
        <v>0.41742980028193072</v>
      </c>
    </row>
    <row r="25" ht="12.75" customHeight="1">
      <c r="A25" s="16" t="s">
        <v>13</v>
      </c>
      <c r="B25" s="15" t="n">
        <v>2</v>
      </c>
      <c r="C25" s="15" t="n">
        <v>3058</v>
      </c>
      <c r="D25" s="2" t="n">
        <f t="shared" si="0"/>
        <v>3.9331392058608666E-2</v>
      </c>
    </row>
    <row r="26" ht="12.75" customHeight="1">
      <c r="A26" s="16" t="s">
        <v>12</v>
      </c>
      <c r="B26" s="15" t="n">
        <v>49</v>
      </c>
      <c r="C26" s="15" t="n">
        <v>202601</v>
      </c>
      <c r="D26" s="2" t="n">
        <f t="shared" si="0"/>
        <v>2.6058140492041115</v>
      </c>
    </row>
    <row r="27" ht="12.75" customHeight="1">
      <c r="A27" s="18" t="s">
        <v>11</v>
      </c>
      <c r="B27" s="17" t="n">
        <f>SUM(B28:B29)</f>
        <v>1468</v>
      </c>
      <c r="C27" s="17" t="n">
        <f>SUM(C28:C29)</f>
        <v>3033626</v>
      </c>
      <c r="D27" s="1" t="n">
        <f t="shared" si="0"/>
        <v>39.01789848436519</v>
      </c>
    </row>
    <row r="28" ht="12.75" customHeight="1">
      <c r="A28" s="16" t="s">
        <v>10</v>
      </c>
      <c r="B28" s="15" t="n">
        <v>1461</v>
      </c>
      <c r="C28" s="15" t="n">
        <v>3018008</v>
      </c>
      <c r="D28" s="2" t="n">
        <f t="shared" si="0"/>
        <v>38.817022852850691</v>
      </c>
    </row>
    <row r="29" ht="12.75" customHeight="1">
      <c r="A29" s="16" t="s">
        <v>9</v>
      </c>
      <c r="B29" s="15" t="n">
        <v>7</v>
      </c>
      <c r="C29" s="15" t="n">
        <v>15618</v>
      </c>
      <c r="D29" s="2" t="n">
        <f t="shared" si="0"/>
        <v>0.20087563151450299</v>
      </c>
    </row>
    <row r="30" ht="12.75" customHeight="1">
      <c r="A30" s="18" t="s">
        <v>8</v>
      </c>
      <c r="B30" s="17" t="n">
        <f>SUM(B31:B32)</f>
        <v>2</v>
      </c>
      <c r="C30" s="17" t="n">
        <f>SUM(C31:C32)</f>
        <v>27147</v>
      </c>
      <c r="D30" s="1" t="n">
        <f t="shared" si="0"/>
        <v>0.3491593525883091</v>
      </c>
    </row>
    <row r="31" ht="12.75" customHeight="1">
      <c r="A31" s="16" t="s">
        <v>45</v>
      </c>
      <c r="B31" s="15" t="n">
        <v>1</v>
      </c>
      <c r="C31" s="15" t="n">
        <v>25373</v>
      </c>
      <c r="D31" s="2" t="n">
        <f t="shared" si="0"/>
        <v>0.3263425149454145</v>
      </c>
    </row>
    <row r="32" ht="12.75" customHeight="1">
      <c r="A32" s="16" t="s">
        <v>7</v>
      </c>
      <c r="B32" s="15" t="n">
        <v>1</v>
      </c>
      <c r="C32" s="15" t="n">
        <v>1774</v>
      </c>
      <c r="D32" s="2" t="n">
        <f t="shared" si="0"/>
        <v>2.2816837642894626E-2</v>
      </c>
    </row>
    <row r="33" ht="12.75" customHeight="1">
      <c r="A33" s="18" t="s">
        <v>6</v>
      </c>
      <c r="B33" s="17" t="n">
        <f>SUM(B34:B37)</f>
        <v>242</v>
      </c>
      <c r="C33" s="17" t="n">
        <f>SUM(C34:C37)</f>
        <v>517816</v>
      </c>
      <c r="D33" s="1" t="n">
        <f t="shared" si="0"/>
        <v>6.6600471256443763</v>
      </c>
    </row>
    <row r="34" ht="12.75" customHeight="1">
      <c r="A34" s="16" t="s">
        <v>5</v>
      </c>
      <c r="B34" s="15" t="n">
        <v>32</v>
      </c>
      <c r="C34" s="15" t="n">
        <v>61173</v>
      </c>
      <c r="D34" s="2" t="n">
        <f t="shared" si="0"/>
        <v>0.78679504460473104</v>
      </c>
    </row>
    <row r="35" ht="12.75" customHeight="1">
      <c r="A35" s="16" t="s">
        <v>4</v>
      </c>
      <c r="B35" s="15" t="n">
        <v>70</v>
      </c>
      <c r="C35" s="15" t="n">
        <v>156297</v>
      </c>
      <c r="D35" s="2" t="n">
        <f t="shared" si="0"/>
        <v>2.0102611460380504</v>
      </c>
    </row>
    <row r="36" ht="12.75" customHeight="1">
      <c r="A36" s="16" t="s">
        <v>3</v>
      </c>
      <c r="B36" s="15" t="n">
        <v>137</v>
      </c>
      <c r="C36" s="15" t="n">
        <v>293077</v>
      </c>
      <c r="D36" s="2" t="n">
        <f t="shared" si="0"/>
        <v>3.7694984925967465</v>
      </c>
    </row>
    <row r="37" ht="12.75" customHeight="1">
      <c r="A37" s="9" t="s">
        <v>2</v>
      </c>
      <c r="B37" s="6" t="n">
        <v>3</v>
      </c>
      <c r="C37" s="6" t="n">
        <v>7269</v>
      </c>
      <c r="D37" s="3" t="n">
        <f t="shared" si="0"/>
        <v>9.3492442404848386E-2</v>
      </c>
    </row>
    <row r="38" ht="12.75" customHeight="1">
      <c r="A38" s="12" t="s">
        <v>51</v>
      </c>
      <c r="B38" s="12"/>
      <c r="C38" s="12"/>
      <c r="D38" s="12"/>
    </row>
    <row r="39" ht="90" customHeight="1">
      <c r="A39" s="24" t="s">
        <v>55</v>
      </c>
      <c r="B39" s="24"/>
      <c r="C39" s="24"/>
      <c r="D39" s="24"/>
    </row>
  </sheetData>
  <mergeCells count="7">
    <mergeCell ref="A39:D39"/>
    <mergeCell ref="A2:B2"/>
    <mergeCell ref="C2:D2"/>
    <mergeCell ref="A3:A4"/>
    <mergeCell ref="B3:B4"/>
    <mergeCell ref="C3:D3"/>
    <mergeCell ref="A38:D38"/>
  </mergeCells>
  <pageMargins left="0.7" right="0.7" top="0.78740157499999996" bottom="0.78740157499999996"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lanm05fen</dc:creator>
  <cp:lastModifiedBy>Prinz Alexandra</cp:lastModifiedBy>
  <dcterms:created xsi:type="dcterms:W3CDTF">2012-08-09T11:25:24Z</dcterms:created>
  <dcterms:modified xsi:type="dcterms:W3CDTF">2025-11-17T13:08:58Z</dcterms:modified>
</cp:coreProperties>
</file>