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nm23trf.WIEN1\Desktop\"/>
    </mc:Choice>
  </mc:AlternateContent>
  <bookViews>
    <workbookView xWindow="-96" yWindow="72" windowWidth="25068" windowHeight="6036"/>
  </bookViews>
  <sheets>
    <sheet name="Jahrbuch 2019 und früher" sheetId="2" r:id="rId1"/>
    <sheet name="Jahrbuch 2020 und später" sheetId="3" r:id="rId2"/>
  </sheets>
  <calcPr calcId="162913"/>
</workbook>
</file>

<file path=xl/calcChain.xml><?xml version="1.0" encoding="utf-8"?>
<calcChain xmlns="http://schemas.openxmlformats.org/spreadsheetml/2006/main">
  <c r="G11" i="3" l="1"/>
  <c r="G5" i="3"/>
  <c r="G4" i="3" s="1"/>
  <c r="F11" i="3" l="1"/>
  <c r="E11" i="3"/>
  <c r="D11" i="3"/>
  <c r="C11" i="3"/>
  <c r="B11" i="3"/>
  <c r="F5" i="3"/>
  <c r="F4" i="3" s="1"/>
  <c r="E5" i="3"/>
  <c r="D5" i="3"/>
  <c r="D4" i="3" s="1"/>
  <c r="C5" i="3"/>
  <c r="B5" i="3"/>
  <c r="B4" i="3" s="1"/>
  <c r="E4" i="3"/>
  <c r="C4" i="3" l="1"/>
</calcChain>
</file>

<file path=xl/sharedStrings.xml><?xml version="1.0" encoding="utf-8"?>
<sst xmlns="http://schemas.openxmlformats.org/spreadsheetml/2006/main" count="57" uniqueCount="45">
  <si>
    <t>Kabel</t>
    <phoneticPr fontId="0" type="noConversion"/>
  </si>
  <si>
    <t>Fernwärmeerzeugung aus Biomasse</t>
  </si>
  <si>
    <t>aus Windkraft</t>
  </si>
  <si>
    <t>aus Wasserkraft</t>
  </si>
  <si>
    <t>aus Biomasse</t>
  </si>
  <si>
    <t xml:space="preserve">Stromerzeugung </t>
  </si>
  <si>
    <t>aus Windkraft und Photovoltaik</t>
  </si>
  <si>
    <t>Berichtsjahr</t>
  </si>
  <si>
    <t>Strombedarf im Versorgungsgebiet * in MWh</t>
  </si>
  <si>
    <r>
      <t xml:space="preserve">Leitungslängen </t>
    </r>
    <r>
      <rPr>
        <sz val="9"/>
        <rFont val="Arial"/>
        <family val="2"/>
      </rPr>
      <t>**</t>
    </r>
    <r>
      <rPr>
        <b/>
        <sz val="9"/>
        <rFont val="Arial"/>
        <family val="2"/>
      </rPr>
      <t xml:space="preserve"> in km</t>
    </r>
  </si>
  <si>
    <t>Strom- und Fernwärmeerzeugung der Wien Energie seit 2012</t>
  </si>
  <si>
    <t>Strom- und Fernwärmeerzeugung, 
Strombedarf; Leitungslänge</t>
  </si>
  <si>
    <r>
      <t>Erzeugung in eigenen Anlagen von Wien Energie</t>
    </r>
    <r>
      <rPr>
        <b/>
        <sz val="9"/>
        <rFont val="Arial"/>
        <family val="2"/>
      </rPr>
      <t xml:space="preserve"> in MWh</t>
    </r>
  </si>
  <si>
    <t>aus Wärmekraft (inklusive Wärmekraft-Bezugsrechte)</t>
  </si>
  <si>
    <t>aus Wasserkraft (inklusive Wasserkraft-Bezugsrechte)</t>
  </si>
  <si>
    <t>Fernwärmeerzeugung</t>
  </si>
  <si>
    <t>aus Kraft-Wärme-Kopplung</t>
  </si>
  <si>
    <t>aus Müllverbrennung</t>
  </si>
  <si>
    <t>aus Heizwerken und Heizzentralen</t>
  </si>
  <si>
    <r>
      <t>Erzeugung in Kraftwerken, an denen Wien Energie</t>
    </r>
    <r>
      <rPr>
        <b/>
        <sz val="9"/>
        <rFont val="Arial"/>
        <family val="2"/>
      </rPr>
      <t xml:space="preserve"> beteiligt ist in MWh</t>
    </r>
  </si>
  <si>
    <t>Freileitung</t>
    <phoneticPr fontId="0" type="noConversion"/>
  </si>
  <si>
    <t>Quelle: Wien Energie GmbH und Wiener Netze GmbH (Strombedarf und Leitungslängen).</t>
  </si>
  <si>
    <t xml:space="preserve">* Die Daten beziehen sich auf das gesamte Versorgungsgebiet der Wiener Netze GmbH, d.h. über die Wiener Stadtgrenze hinaus; Werte inklusive Netzverluste.
** Spannungsebenen 230/400V bis 400kV; Angaben beziehen sich auf das gesamte Versorgungsgebiet der Wiener Netze GmbH.
</t>
  </si>
  <si>
    <t>Strom- und Fernwärmeerzeugung der Wien Energie seit 2015 (1)</t>
  </si>
  <si>
    <r>
      <t>Erzeugung der Wien Energie GmbH</t>
    </r>
    <r>
      <rPr>
        <sz val="9"/>
        <rFont val="Arial"/>
        <family val="2"/>
      </rPr>
      <t xml:space="preserve"> inkl. anteiliger Beteiligungsmengen in MWh</t>
    </r>
  </si>
  <si>
    <t>Summe Stromerzeugung</t>
  </si>
  <si>
    <t>Kalorische Erzeugung</t>
  </si>
  <si>
    <t>Biomasse</t>
  </si>
  <si>
    <t>Wasserkraft</t>
  </si>
  <si>
    <t>Windkraft</t>
  </si>
  <si>
    <t>Photovoltaik</t>
  </si>
  <si>
    <t>Summe Wärmeerzeugung</t>
  </si>
  <si>
    <t>KWK Wien Energie</t>
  </si>
  <si>
    <t>Müll- und Sondermüllverbrennung (eigene)</t>
  </si>
  <si>
    <t>Spitzenkessel</t>
  </si>
  <si>
    <t>Erd- und Umgebungsenergie</t>
  </si>
  <si>
    <t>–</t>
  </si>
  <si>
    <t>Heizzentralen</t>
  </si>
  <si>
    <t>Biomassekraftwerk</t>
  </si>
  <si>
    <r>
      <t xml:space="preserve">Absatz Wärme </t>
    </r>
    <r>
      <rPr>
        <sz val="9"/>
        <rFont val="Arial"/>
        <family val="2"/>
      </rPr>
      <t>inkl. Wärmebezug und exkl. Netzverluste</t>
    </r>
  </si>
  <si>
    <t>Freileitung</t>
  </si>
  <si>
    <t>Kabel</t>
  </si>
  <si>
    <t>(1) Aufgrund einer veränderten Darstellung der Daten bei der Wien Energie GmbH und der Wiener Netze GmbH sind die Zahlen der Strom- und Fernwärmeerzeugung 2019 nicht mit den Tabellen aus den Vorjahren vergleichbar.
(2) Die Daten beziehen sich auf das gesamte Versorgungsgebiet der Wiener Netze GmbH, d. h. über die Wiener Stadtgrenze hinaus; Werte inklusive Netzverluste.
(3) Spannungsebenen 230/400 V bis 400 kV; Angaben beziehen sich auf das gesamte Versorgungsgebiet der Wiener Netze GmbH.</t>
  </si>
  <si>
    <t>aus Strom und Abwärme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</si>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</sst>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2]\ * #,##0.00_-;\-[$€-2]\ * #,##0.00_-;_-[$€-2]\ * &quot;-&quot;??_-"/>
    <numFmt numFmtId="165" formatCode="#,##0.0"/>
  </numFmts>
  <fonts count="5" x14ac:knownFonts="1">
    <font>
      <sz val="10"/>
      <name val="Arial"/>
    </font>
    <font>
      <sz val="10"/>
      <name val="Arial"/>
      <family val="2"/>
    </font>
    <font>
      <sz val="9"/>
      <name val="Arial"/>
      <family val="2"/>
    </font>
    <font>
      <b/>
      <sz val="9"/>
      <name val="Arial"/>
      <family val="2"/>
    </font>
    <font>
      <sz val="10"/>
      <color theme="1"/>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s>
  <cellStyleXfs count="5">
    <xf numFmtId="0" fontId="0" fillId="0" borderId="0"/>
    <xf numFmtId="164" fontId="1" fillId="0" borderId="0" applyFont="0" applyFill="0" applyBorder="0" applyAlignment="0" applyProtection="0"/>
    <xf numFmtId="0" fontId="1" fillId="0" borderId="0"/>
    <xf numFmtId="0" fontId="1" fillId="0" borderId="0"/>
    <xf numFmtId="0" fontId="4" fillId="0" borderId="0"/>
  </cellStyleXfs>
  <cellXfs count="57">
    <xf numFmtId="0" fontId="0" fillId="0" borderId="0" xfId="0"/>
    <xf numFmtId="0" fontId="2" fillId="0" borderId="0" xfId="0" applyFont="1"/>
    <xf numFmtId="3" fontId="2" fillId="0" borderId="0" xfId="0" applyNumberFormat="1" applyFont="1" applyFill="1" applyBorder="1" applyAlignment="1">
      <alignment horizontal="right"/>
    </xf>
    <xf numFmtId="0" fontId="2" fillId="0" borderId="0" xfId="0" applyFont="1" applyFill="1" applyBorder="1" applyAlignment="1">
      <alignment horizontal="left" vertical="center" indent="1"/>
    </xf>
    <xf numFmtId="3" fontId="3" fillId="0" borderId="0" xfId="0" applyNumberFormat="1" applyFont="1" applyFill="1" applyBorder="1" applyAlignment="1">
      <alignment horizontal="right"/>
    </xf>
    <xf numFmtId="0" fontId="3" fillId="0" borderId="0" xfId="0" applyFont="1" applyFill="1" applyBorder="1" applyAlignment="1"/>
    <xf numFmtId="1" fontId="2" fillId="0" borderId="1" xfId="0" applyNumberFormat="1" applyFont="1" applyFill="1" applyBorder="1" applyAlignment="1">
      <alignment horizontal="center" vertical="center"/>
    </xf>
    <xf numFmtId="0" fontId="2" fillId="0" borderId="0" xfId="0" applyFont="1" applyFill="1"/>
    <xf numFmtId="3" fontId="3" fillId="0" borderId="0" xfId="2" applyNumberFormat="1" applyFont="1" applyFill="1"/>
    <xf numFmtId="3" fontId="3" fillId="0" borderId="0" xfId="2" applyNumberFormat="1" applyFont="1" applyFill="1" applyBorder="1" applyAlignment="1">
      <alignment horizontal="right"/>
    </xf>
    <xf numFmtId="3" fontId="3" fillId="0" borderId="0" xfId="2" applyNumberFormat="1" applyFont="1" applyFill="1" applyBorder="1"/>
    <xf numFmtId="3" fontId="2" fillId="0" borderId="0" xfId="2" applyNumberFormat="1" applyFont="1" applyFill="1" applyBorder="1" applyAlignment="1">
      <alignment horizontal="right"/>
    </xf>
    <xf numFmtId="3" fontId="2" fillId="0" borderId="0" xfId="2" applyNumberFormat="1" applyFont="1" applyFill="1" applyBorder="1"/>
    <xf numFmtId="0" fontId="2" fillId="0" borderId="5" xfId="0" applyFont="1" applyFill="1" applyBorder="1" applyAlignment="1">
      <alignment horizontal="left" vertical="center" indent="1"/>
    </xf>
    <xf numFmtId="3" fontId="2" fillId="0" borderId="5" xfId="0" applyNumberFormat="1" applyFont="1" applyFill="1" applyBorder="1" applyAlignment="1">
      <alignment horizontal="right"/>
    </xf>
    <xf numFmtId="0" fontId="3" fillId="0" borderId="0" xfId="2" applyFont="1" applyFill="1" applyBorder="1" applyAlignment="1">
      <alignment wrapText="1"/>
    </xf>
    <xf numFmtId="0" fontId="3" fillId="0" borderId="0" xfId="2" applyFont="1" applyFill="1" applyBorder="1" applyAlignment="1">
      <alignment horizontal="left" vertical="center" indent="1"/>
    </xf>
    <xf numFmtId="0" fontId="2" fillId="0" borderId="0" xfId="2" applyFont="1" applyFill="1" applyBorder="1" applyAlignment="1">
      <alignment horizontal="left" vertical="center" indent="2"/>
    </xf>
    <xf numFmtId="0" fontId="2" fillId="0" borderId="0" xfId="2" applyFont="1" applyFill="1" applyBorder="1" applyAlignment="1">
      <alignment horizontal="left" vertical="center" wrapText="1" indent="2"/>
    </xf>
    <xf numFmtId="165" fontId="2" fillId="0" borderId="0" xfId="3" applyNumberFormat="1" applyFont="1" applyFill="1" applyAlignment="1">
      <alignment horizontal="right"/>
    </xf>
    <xf numFmtId="0" fontId="2" fillId="0" borderId="8" xfId="0" applyFont="1" applyFill="1" applyBorder="1" applyAlignment="1">
      <alignment horizontal="left" vertical="center" indent="1"/>
    </xf>
    <xf numFmtId="3" fontId="2" fillId="0" borderId="8" xfId="0" applyNumberFormat="1" applyFont="1" applyFill="1" applyBorder="1" applyAlignment="1">
      <alignment horizontal="right"/>
    </xf>
    <xf numFmtId="3" fontId="2" fillId="0" borderId="8" xfId="2" applyNumberFormat="1" applyFont="1" applyFill="1" applyBorder="1" applyAlignment="1">
      <alignment horizontal="right"/>
    </xf>
    <xf numFmtId="1" fontId="2" fillId="0" borderId="1" xfId="0" applyNumberFormat="1" applyFont="1" applyBorder="1" applyAlignment="1">
      <alignment horizontal="center" vertical="center"/>
    </xf>
    <xf numFmtId="3" fontId="2" fillId="0" borderId="9" xfId="2" applyNumberFormat="1" applyFont="1" applyFill="1" applyBorder="1" applyAlignment="1">
      <alignment horizontal="right"/>
    </xf>
    <xf numFmtId="0" fontId="3" fillId="0" borderId="0" xfId="0" applyFont="1" applyFill="1" applyBorder="1" applyAlignment="1"/>
    <xf numFmtId="0" fontId="2" fillId="0" borderId="0" xfId="0" applyFont="1"/>
    <xf numFmtId="3" fontId="2" fillId="0" borderId="0" xfId="2" applyNumberFormat="1" applyFont="1" applyFill="1" applyBorder="1" applyAlignment="1">
      <alignment horizontal="right"/>
    </xf>
    <xf numFmtId="3" fontId="3" fillId="0" borderId="0" xfId="2" applyNumberFormat="1" applyFont="1" applyFill="1" applyBorder="1" applyAlignment="1">
      <alignment horizontal="right"/>
    </xf>
    <xf numFmtId="3" fontId="3" fillId="0" borderId="0" xfId="2" applyNumberFormat="1" applyFont="1" applyFill="1" applyBorder="1"/>
    <xf numFmtId="3" fontId="2" fillId="0" borderId="0" xfId="2" applyNumberFormat="1" applyFont="1" applyFill="1" applyBorder="1"/>
    <xf numFmtId="3" fontId="3" fillId="0" borderId="0" xfId="2" applyNumberFormat="1" applyFont="1" applyFill="1"/>
    <xf numFmtId="3" fontId="2" fillId="0" borderId="10" xfId="0" applyNumberFormat="1" applyFont="1" applyFill="1" applyBorder="1" applyAlignment="1">
      <alignment horizontal="right"/>
    </xf>
    <xf numFmtId="3" fontId="2" fillId="0" borderId="0" xfId="0" applyNumberFormat="1" applyFont="1" applyFill="1" applyBorder="1" applyAlignment="1">
      <alignment horizontal="right"/>
    </xf>
    <xf numFmtId="3" fontId="3" fillId="0" borderId="0" xfId="0" applyNumberFormat="1" applyFont="1" applyFill="1" applyBorder="1" applyAlignment="1">
      <alignment horizontal="right"/>
    </xf>
    <xf numFmtId="0" fontId="2" fillId="0" borderId="0" xfId="0" applyFont="1" applyFill="1" applyBorder="1" applyAlignment="1">
      <alignment horizontal="left" vertical="top" wrapText="1"/>
    </xf>
    <xf numFmtId="0" fontId="2" fillId="0" borderId="3" xfId="0" applyFont="1" applyFill="1" applyBorder="1" applyAlignment="1">
      <alignment horizontal="center" vertical="center" wrapText="1"/>
    </xf>
    <xf numFmtId="0" fontId="3" fillId="0" borderId="0" xfId="0" applyFont="1" applyFill="1" applyBorder="1" applyAlignment="1">
      <alignment horizontal="left"/>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0" xfId="0" applyFont="1" applyFill="1" applyBorder="1" applyAlignment="1">
      <alignment horizontal="center" vertical="top" wrapText="1"/>
    </xf>
    <xf numFmtId="0" fontId="2" fillId="0" borderId="6" xfId="0" applyFont="1" applyFill="1" applyBorder="1" applyAlignment="1">
      <alignment horizontal="center" vertical="center" wrapText="1"/>
    </xf>
    <xf numFmtId="0" fontId="3" fillId="0" borderId="8" xfId="0" applyFont="1" applyFill="1" applyBorder="1" applyAlignment="1">
      <alignment horizontal="left"/>
    </xf>
    <xf numFmtId="0" fontId="2" fillId="0" borderId="0" xfId="0" applyFont="1" applyBorder="1" applyAlignment="1">
      <alignment wrapText="1"/>
    </xf>
    <xf numFmtId="0" fontId="0" fillId="0" borderId="0" xfId="0" applyBorder="1" applyAlignment="1">
      <alignmen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0" xfId="0" applyFont="1" applyFill="1" applyBorder="1" applyAlignment="1">
      <alignment vertical="top" wrapText="1"/>
    </xf>
    <xf numFmtId="0" fontId="2" fillId="0" borderId="4" xfId="0" applyFont="1" applyFill="1" applyBorder="1" applyAlignment="1">
      <alignment horizontal="left" vertical="top" wrapText="1"/>
    </xf>
    <xf numFmtId="0" fontId="3" fillId="0" borderId="7" xfId="0" applyFont="1" applyFill="1" applyBorder="1" applyAlignment="1">
      <alignment horizontal="left"/>
    </xf>
    <xf numFmtId="0" fontId="2" fillId="0" borderId="0" xfId="0" applyFont="1" applyFill="1" applyBorder="1" applyAlignment="1"/>
    <xf numFmtId="0" fontId="0" fillId="0" borderId="0" xfId="0" applyFill="1" applyBorder="1" applyAlignment="1"/>
    <xf numFmtId="0" fontId="2" fillId="0" borderId="2" xfId="0" applyFont="1" applyFill="1" applyBorder="1" applyAlignment="1">
      <alignment horizontal="center" vertical="center"/>
    </xf>
    <xf numFmtId="0" fontId="3" fillId="0" borderId="0" xfId="2" applyFont="1" applyFill="1" applyBorder="1" applyAlignment="1">
      <alignment horizontal="left" wrapText="1" indent="1"/>
    </xf>
    <xf numFmtId="3" fontId="2" fillId="0" borderId="10" xfId="2" applyNumberFormat="1" applyFont="1" applyFill="1" applyBorder="1" applyAlignment="1">
      <alignment horizontal="right"/>
    </xf>
    <xf numFmtId="0" fontId="0" fillId="0" borderId="4" xfId="0" applyFill="1" applyBorder="1" applyAlignment="1"/>
    <xf numFmtId="0" fontId="0" fillId="0" borderId="0" xfId="0" applyFill="1" applyAlignment="1">
      <alignment vertical="top" wrapText="1"/>
    </xf>
  </cellXfs>
  <cellStyles count="5">
    <cellStyle name="Euro" xfId="1"/>
    <cellStyle name="Standard" xfId="0" builtinId="0"/>
    <cellStyle name="Standard 2" xfId="2"/>
    <cellStyle name="Standard 3" xfId="4"/>
    <cellStyle name="Standard_0108"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workbookViewId="0">
      <selection sqref="A1:E1"/>
    </sheetView>
  </sheetViews>
  <sheetFormatPr baseColWidth="10" defaultColWidth="10.88671875" defaultRowHeight="11.4" x14ac:dyDescent="0.2"/>
  <cols>
    <col min="1" max="1" width="59.44140625" style="1" customWidth="1"/>
    <col min="2" max="3" width="12.44140625" style="1" bestFit="1" customWidth="1"/>
    <col min="4" max="5" width="10.88671875" style="1"/>
    <col min="6" max="6" width="12.33203125" style="1" bestFit="1" customWidth="1"/>
    <col min="7" max="16384" width="10.88671875" style="1"/>
  </cols>
  <sheetData>
    <row r="1" spans="1:8" ht="12.75" customHeight="1" x14ac:dyDescent="0.25">
      <c r="A1" s="49" t="s">
        <v>10</v>
      </c>
      <c r="B1" s="37"/>
      <c r="C1" s="37"/>
      <c r="D1" s="37"/>
      <c r="E1" s="37"/>
      <c r="F1" s="50"/>
      <c r="G1" s="51"/>
      <c r="H1" s="7"/>
    </row>
    <row r="2" spans="1:8" x14ac:dyDescent="0.2">
      <c r="A2" s="36" t="s">
        <v>11</v>
      </c>
      <c r="B2" s="38" t="s">
        <v>7</v>
      </c>
      <c r="C2" s="39"/>
      <c r="D2" s="39"/>
      <c r="E2" s="39"/>
      <c r="F2" s="39"/>
      <c r="G2" s="39"/>
      <c r="H2" s="39"/>
    </row>
    <row r="3" spans="1:8" ht="24" customHeight="1" x14ac:dyDescent="0.2">
      <c r="A3" s="41"/>
      <c r="B3" s="6">
        <v>2012</v>
      </c>
      <c r="C3" s="6">
        <v>2013</v>
      </c>
      <c r="D3" s="6">
        <v>2014</v>
      </c>
      <c r="E3" s="6">
        <v>2015</v>
      </c>
      <c r="F3" s="6">
        <v>2016</v>
      </c>
      <c r="G3" s="52">
        <v>2017</v>
      </c>
      <c r="H3" s="6">
        <v>2018</v>
      </c>
    </row>
    <row r="4" spans="1:8" ht="12" x14ac:dyDescent="0.25">
      <c r="A4" s="15" t="s">
        <v>12</v>
      </c>
      <c r="B4" s="31">
        <v>7952400</v>
      </c>
      <c r="C4" s="31">
        <v>6890847</v>
      </c>
      <c r="D4" s="31">
        <v>7001692</v>
      </c>
      <c r="E4" s="31">
        <v>7831074</v>
      </c>
      <c r="F4" s="31">
        <v>10992335</v>
      </c>
      <c r="G4" s="31">
        <v>11160436.300000001</v>
      </c>
      <c r="H4" s="31">
        <v>11074121</v>
      </c>
    </row>
    <row r="5" spans="1:8" ht="12" x14ac:dyDescent="0.25">
      <c r="A5" s="16" t="s">
        <v>5</v>
      </c>
      <c r="B5" s="28">
        <v>4658333</v>
      </c>
      <c r="C5" s="28">
        <v>3803463</v>
      </c>
      <c r="D5" s="28">
        <v>4241556</v>
      </c>
      <c r="E5" s="28">
        <v>4858453</v>
      </c>
      <c r="F5" s="28">
        <v>5740825</v>
      </c>
      <c r="G5" s="29">
        <v>5824616.7999999998</v>
      </c>
      <c r="H5" s="29">
        <v>5840357</v>
      </c>
    </row>
    <row r="6" spans="1:8" x14ac:dyDescent="0.2">
      <c r="A6" s="17" t="s">
        <v>13</v>
      </c>
      <c r="B6" s="27">
        <v>4018926</v>
      </c>
      <c r="C6" s="27">
        <v>3100681</v>
      </c>
      <c r="D6" s="27">
        <v>3590099</v>
      </c>
      <c r="E6" s="27">
        <v>4147980</v>
      </c>
      <c r="F6" s="27">
        <v>4887387</v>
      </c>
      <c r="G6" s="30">
        <v>4912886.5999999996</v>
      </c>
      <c r="H6" s="30">
        <v>5024998</v>
      </c>
    </row>
    <row r="7" spans="1:8" x14ac:dyDescent="0.2">
      <c r="A7" s="18" t="s">
        <v>14</v>
      </c>
      <c r="B7" s="27">
        <v>638720</v>
      </c>
      <c r="C7" s="27">
        <v>699844</v>
      </c>
      <c r="D7" s="27">
        <v>602302</v>
      </c>
      <c r="E7" s="27">
        <v>604551</v>
      </c>
      <c r="F7" s="27">
        <v>675714</v>
      </c>
      <c r="G7" s="30">
        <v>676590.7</v>
      </c>
      <c r="H7" s="30">
        <v>620468</v>
      </c>
    </row>
    <row r="8" spans="1:8" x14ac:dyDescent="0.2">
      <c r="A8" s="17" t="s">
        <v>6</v>
      </c>
      <c r="B8" s="27">
        <v>687</v>
      </c>
      <c r="C8" s="27">
        <v>2938</v>
      </c>
      <c r="D8" s="27">
        <v>49155</v>
      </c>
      <c r="E8" s="27">
        <v>105922</v>
      </c>
      <c r="F8" s="27">
        <v>177724</v>
      </c>
      <c r="G8" s="30">
        <v>235139.5</v>
      </c>
      <c r="H8" s="30">
        <v>194891</v>
      </c>
    </row>
    <row r="9" spans="1:8" ht="12" x14ac:dyDescent="0.25">
      <c r="A9" s="53" t="s">
        <v>15</v>
      </c>
      <c r="B9" s="28">
        <v>3294067</v>
      </c>
      <c r="C9" s="28">
        <v>3087384</v>
      </c>
      <c r="D9" s="28">
        <v>2760136</v>
      </c>
      <c r="E9" s="28">
        <v>2972621</v>
      </c>
      <c r="F9" s="28">
        <v>5251510</v>
      </c>
      <c r="G9" s="29">
        <v>5337313.5</v>
      </c>
      <c r="H9" s="29">
        <v>5233764</v>
      </c>
    </row>
    <row r="10" spans="1:8" ht="12.75" customHeight="1" x14ac:dyDescent="0.2">
      <c r="A10" s="17" t="s">
        <v>16</v>
      </c>
      <c r="B10" s="27">
        <v>3294067</v>
      </c>
      <c r="C10" s="27">
        <v>3087384</v>
      </c>
      <c r="D10" s="27">
        <v>2760136</v>
      </c>
      <c r="E10" s="27">
        <v>2972621</v>
      </c>
      <c r="F10" s="27">
        <v>3432150</v>
      </c>
      <c r="G10" s="30">
        <v>3308819.5</v>
      </c>
      <c r="H10" s="30">
        <v>3302020</v>
      </c>
    </row>
    <row r="11" spans="1:8" x14ac:dyDescent="0.2">
      <c r="A11" s="17" t="s">
        <v>17</v>
      </c>
      <c r="B11" s="27">
        <v>1020522</v>
      </c>
      <c r="C11" s="27">
        <v>942386</v>
      </c>
      <c r="D11" s="27">
        <v>1001071</v>
      </c>
      <c r="E11" s="27">
        <v>1160204</v>
      </c>
      <c r="F11" s="27">
        <v>1296562</v>
      </c>
      <c r="G11" s="30">
        <v>1312067</v>
      </c>
      <c r="H11" s="30">
        <v>1336214</v>
      </c>
    </row>
    <row r="12" spans="1:8" x14ac:dyDescent="0.2">
      <c r="A12" s="17" t="s">
        <v>18</v>
      </c>
      <c r="B12" s="27">
        <v>514285</v>
      </c>
      <c r="C12" s="27">
        <v>1144553</v>
      </c>
      <c r="D12" s="27">
        <v>768603</v>
      </c>
      <c r="E12" s="27">
        <v>673018</v>
      </c>
      <c r="F12" s="27">
        <v>522798</v>
      </c>
      <c r="G12" s="30">
        <v>714933</v>
      </c>
      <c r="H12" s="30">
        <v>587124</v>
      </c>
    </row>
    <row r="13" spans="1:8" s="26" customFormat="1" x14ac:dyDescent="0.2">
      <c r="A13" s="17" t="s">
        <v>43</v>
      </c>
      <c r="B13" s="27" t="s">
        <v>44</v>
      </c>
      <c r="C13" s="27" t="s">
        <v>44</v>
      </c>
      <c r="D13" s="27" t="s">
        <v>44</v>
      </c>
      <c r="E13" s="27" t="s">
        <v>44</v>
      </c>
      <c r="F13" s="27" t="s">
        <v>44</v>
      </c>
      <c r="G13" s="30">
        <v>1494</v>
      </c>
      <c r="H13" s="30">
        <v>8406</v>
      </c>
    </row>
    <row r="14" spans="1:8" ht="12" x14ac:dyDescent="0.25">
      <c r="A14" s="15" t="s">
        <v>19</v>
      </c>
      <c r="B14" s="29">
        <v>498784</v>
      </c>
      <c r="C14" s="29">
        <v>615006</v>
      </c>
      <c r="D14" s="29">
        <v>474325</v>
      </c>
      <c r="E14" s="29">
        <v>697221</v>
      </c>
      <c r="F14" s="29">
        <v>613963</v>
      </c>
      <c r="G14" s="29">
        <v>644261.80000000005</v>
      </c>
      <c r="H14" s="29">
        <v>537010</v>
      </c>
    </row>
    <row r="15" spans="1:8" ht="12" x14ac:dyDescent="0.25">
      <c r="A15" s="16" t="s">
        <v>5</v>
      </c>
      <c r="B15" s="28">
        <v>306441</v>
      </c>
      <c r="C15" s="28">
        <v>385451</v>
      </c>
      <c r="D15" s="28">
        <v>334074</v>
      </c>
      <c r="E15" s="28">
        <v>388021</v>
      </c>
      <c r="F15" s="28">
        <v>387747</v>
      </c>
      <c r="G15" s="29">
        <v>415857.5</v>
      </c>
      <c r="H15" s="29">
        <v>408976</v>
      </c>
    </row>
    <row r="16" spans="1:8" x14ac:dyDescent="0.2">
      <c r="A16" s="17" t="s">
        <v>4</v>
      </c>
      <c r="B16" s="27">
        <v>114772</v>
      </c>
      <c r="C16" s="27">
        <v>131886</v>
      </c>
      <c r="D16" s="27">
        <v>103270</v>
      </c>
      <c r="E16" s="27">
        <v>155082</v>
      </c>
      <c r="F16" s="27">
        <v>152287</v>
      </c>
      <c r="G16" s="30">
        <v>161821</v>
      </c>
      <c r="H16" s="30">
        <v>145867</v>
      </c>
    </row>
    <row r="17" spans="1:8" x14ac:dyDescent="0.2">
      <c r="A17" s="17" t="s">
        <v>3</v>
      </c>
      <c r="B17" s="27">
        <v>50968</v>
      </c>
      <c r="C17" s="27">
        <v>74487</v>
      </c>
      <c r="D17" s="27">
        <v>93506</v>
      </c>
      <c r="E17" s="27">
        <v>91271</v>
      </c>
      <c r="F17" s="27">
        <v>103606</v>
      </c>
      <c r="G17" s="30">
        <v>88333.7</v>
      </c>
      <c r="H17" s="30">
        <v>98999</v>
      </c>
    </row>
    <row r="18" spans="1:8" x14ac:dyDescent="0.2">
      <c r="A18" s="17" t="s">
        <v>2</v>
      </c>
      <c r="B18" s="27">
        <v>140701</v>
      </c>
      <c r="C18" s="27">
        <v>179078</v>
      </c>
      <c r="D18" s="27">
        <v>137298</v>
      </c>
      <c r="E18" s="27">
        <v>141668</v>
      </c>
      <c r="F18" s="27">
        <v>131854</v>
      </c>
      <c r="G18" s="30">
        <v>165702.79999999999</v>
      </c>
      <c r="H18" s="30">
        <v>164110</v>
      </c>
    </row>
    <row r="19" spans="1:8" ht="12" x14ac:dyDescent="0.25">
      <c r="A19" s="16" t="s">
        <v>1</v>
      </c>
      <c r="B19" s="28">
        <v>192343</v>
      </c>
      <c r="C19" s="28">
        <v>229555</v>
      </c>
      <c r="D19" s="28">
        <v>140251</v>
      </c>
      <c r="E19" s="28">
        <v>309200</v>
      </c>
      <c r="F19" s="28">
        <v>226216</v>
      </c>
      <c r="G19" s="29">
        <v>228404.3</v>
      </c>
      <c r="H19" s="29">
        <v>128034</v>
      </c>
    </row>
    <row r="20" spans="1:8" ht="12" x14ac:dyDescent="0.25">
      <c r="A20" s="25" t="s">
        <v>8</v>
      </c>
      <c r="B20" s="34">
        <v>11634796</v>
      </c>
      <c r="C20" s="34">
        <v>11703490</v>
      </c>
      <c r="D20" s="34">
        <v>11497859</v>
      </c>
      <c r="E20" s="34">
        <v>11576224</v>
      </c>
      <c r="F20" s="34">
        <v>11584809</v>
      </c>
      <c r="G20" s="34">
        <v>11572191</v>
      </c>
      <c r="H20" s="28">
        <v>11698011</v>
      </c>
    </row>
    <row r="21" spans="1:8" ht="12" x14ac:dyDescent="0.25">
      <c r="A21" s="25" t="s">
        <v>9</v>
      </c>
      <c r="B21" s="34">
        <v>23033</v>
      </c>
      <c r="C21" s="34">
        <v>23178</v>
      </c>
      <c r="D21" s="34">
        <v>23276</v>
      </c>
      <c r="E21" s="34">
        <v>23555</v>
      </c>
      <c r="F21" s="34">
        <v>23697</v>
      </c>
      <c r="G21" s="34">
        <v>20095</v>
      </c>
      <c r="H21" s="28">
        <v>20285</v>
      </c>
    </row>
    <row r="22" spans="1:8" x14ac:dyDescent="0.2">
      <c r="A22" s="3" t="s">
        <v>20</v>
      </c>
      <c r="B22" s="33">
        <v>3736</v>
      </c>
      <c r="C22" s="33">
        <v>3734</v>
      </c>
      <c r="D22" s="33">
        <v>3734</v>
      </c>
      <c r="E22" s="33">
        <v>3735</v>
      </c>
      <c r="F22" s="33">
        <v>3742</v>
      </c>
      <c r="G22" s="33">
        <v>2751</v>
      </c>
      <c r="H22" s="27">
        <v>2820</v>
      </c>
    </row>
    <row r="23" spans="1:8" x14ac:dyDescent="0.2">
      <c r="A23" s="13" t="s">
        <v>0</v>
      </c>
      <c r="B23" s="14">
        <v>19297</v>
      </c>
      <c r="C23" s="14">
        <v>19444</v>
      </c>
      <c r="D23" s="32">
        <v>19542</v>
      </c>
      <c r="E23" s="32">
        <v>19820</v>
      </c>
      <c r="F23" s="32">
        <v>19955</v>
      </c>
      <c r="G23" s="32">
        <v>17344</v>
      </c>
      <c r="H23" s="54">
        <v>17465</v>
      </c>
    </row>
    <row r="24" spans="1:8" ht="12" customHeight="1" x14ac:dyDescent="0.25">
      <c r="A24" s="48" t="s">
        <v>21</v>
      </c>
      <c r="B24" s="48"/>
      <c r="C24" s="48"/>
      <c r="D24" s="48"/>
      <c r="E24" s="48"/>
      <c r="F24" s="48"/>
      <c r="G24" s="55"/>
      <c r="H24" s="7"/>
    </row>
    <row r="25" spans="1:8" ht="27" customHeight="1" x14ac:dyDescent="0.2">
      <c r="A25" s="35" t="s">
        <v>22</v>
      </c>
      <c r="B25" s="35"/>
      <c r="C25" s="35"/>
      <c r="D25" s="35"/>
      <c r="E25" s="35"/>
      <c r="F25" s="35"/>
      <c r="G25" s="56"/>
      <c r="H25" s="7"/>
    </row>
    <row r="26" spans="1:8" s="7" customFormat="1" x14ac:dyDescent="0.2">
      <c r="A26" s="40"/>
      <c r="B26" s="40"/>
      <c r="C26" s="40"/>
      <c r="D26" s="40"/>
      <c r="E26" s="40"/>
      <c r="F26" s="40"/>
    </row>
  </sheetData>
  <mergeCells count="7">
    <mergeCell ref="A1:E1"/>
    <mergeCell ref="F1:G1"/>
    <mergeCell ref="A26:F26"/>
    <mergeCell ref="A2:A3"/>
    <mergeCell ref="A24:G24"/>
    <mergeCell ref="A25:G25"/>
    <mergeCell ref="B2:H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sqref="A1:D1"/>
    </sheetView>
  </sheetViews>
  <sheetFormatPr baseColWidth="10" defaultRowHeight="13.2" x14ac:dyDescent="0.25"/>
  <cols>
    <col min="1" max="1" width="59.44140625" customWidth="1"/>
    <col min="2" max="2" width="12.44140625" bestFit="1" customWidth="1"/>
    <col min="3" max="4" width="10.88671875"/>
    <col min="5" max="5" width="12.33203125" bestFit="1" customWidth="1"/>
    <col min="6" max="6" width="10.88671875"/>
  </cols>
  <sheetData>
    <row r="1" spans="1:7" x14ac:dyDescent="0.25">
      <c r="A1" s="42" t="s">
        <v>23</v>
      </c>
      <c r="B1" s="37"/>
      <c r="C1" s="37"/>
      <c r="D1" s="37"/>
      <c r="E1" s="43"/>
      <c r="F1" s="44"/>
    </row>
    <row r="2" spans="1:7" x14ac:dyDescent="0.25">
      <c r="A2" s="36" t="s">
        <v>11</v>
      </c>
      <c r="B2" s="45" t="s">
        <v>7</v>
      </c>
      <c r="C2" s="46"/>
      <c r="D2" s="46"/>
      <c r="E2" s="46"/>
      <c r="F2" s="46"/>
      <c r="G2" s="46"/>
    </row>
    <row r="3" spans="1:7" x14ac:dyDescent="0.25">
      <c r="A3" s="41"/>
      <c r="B3" s="6">
        <v>2015</v>
      </c>
      <c r="C3" s="6">
        <v>2016</v>
      </c>
      <c r="D3" s="6">
        <v>2017</v>
      </c>
      <c r="E3" s="6">
        <v>2018</v>
      </c>
      <c r="F3" s="6">
        <v>2019</v>
      </c>
      <c r="G3" s="23">
        <v>2020</v>
      </c>
    </row>
    <row r="4" spans="1:7" ht="24" x14ac:dyDescent="0.25">
      <c r="A4" s="15" t="s">
        <v>24</v>
      </c>
      <c r="B4" s="8">
        <f>B5+B11</f>
        <v>9957322.1192642525</v>
      </c>
      <c r="C4" s="8">
        <f t="shared" ref="C4:G4" si="0">C5+C11</f>
        <v>11268124.865506917</v>
      </c>
      <c r="D4" s="8">
        <f t="shared" si="0"/>
        <v>11449723.457162682</v>
      </c>
      <c r="E4" s="8">
        <f t="shared" si="0"/>
        <v>11372178.567246594</v>
      </c>
      <c r="F4" s="8">
        <f t="shared" si="0"/>
        <v>12673299.279725492</v>
      </c>
      <c r="G4" s="8">
        <f t="shared" si="0"/>
        <v>12244237.387423752</v>
      </c>
    </row>
    <row r="5" spans="1:7" x14ac:dyDescent="0.25">
      <c r="A5" s="16" t="s">
        <v>25</v>
      </c>
      <c r="B5" s="9">
        <f>SUM(B6:B10)</f>
        <v>5052435.3325975863</v>
      </c>
      <c r="C5" s="9">
        <f t="shared" ref="C5:F5" si="1">SUM(C6:C10)</f>
        <v>5934837.5191735839</v>
      </c>
      <c r="D5" s="9">
        <f t="shared" si="1"/>
        <v>6025846.6238293489</v>
      </c>
      <c r="E5" s="9">
        <f t="shared" si="1"/>
        <v>6053058.8961899737</v>
      </c>
      <c r="F5" s="9">
        <f t="shared" si="1"/>
        <v>7398048.6583921593</v>
      </c>
      <c r="G5" s="9">
        <f t="shared" ref="G5" si="2">SUM(G6:G10)</f>
        <v>6850224.739485085</v>
      </c>
    </row>
    <row r="6" spans="1:7" x14ac:dyDescent="0.25">
      <c r="A6" s="17" t="s">
        <v>26</v>
      </c>
      <c r="B6" s="11">
        <v>4080301.7467462486</v>
      </c>
      <c r="C6" s="11">
        <v>4808683.5161002511</v>
      </c>
      <c r="D6" s="12">
        <v>4829405.01</v>
      </c>
      <c r="E6" s="12">
        <v>4957432.9010000015</v>
      </c>
      <c r="F6" s="12">
        <v>6213555.5739453249</v>
      </c>
      <c r="G6" s="12">
        <v>5623093.8283462506</v>
      </c>
    </row>
    <row r="7" spans="1:7" x14ac:dyDescent="0.25">
      <c r="A7" s="18" t="s">
        <v>27</v>
      </c>
      <c r="B7" s="11">
        <v>103118.43133333357</v>
      </c>
      <c r="C7" s="11">
        <v>101313.57377733357</v>
      </c>
      <c r="D7" s="12">
        <v>107722.89733333352</v>
      </c>
      <c r="E7" s="12">
        <v>97087.261333333649</v>
      </c>
      <c r="F7" s="12">
        <v>67833.289333333931</v>
      </c>
      <c r="G7" s="12">
        <v>84520.62666666694</v>
      </c>
    </row>
    <row r="8" spans="1:7" x14ac:dyDescent="0.25">
      <c r="A8" s="18" t="s">
        <v>28</v>
      </c>
      <c r="B8" s="11">
        <v>668140.428240004</v>
      </c>
      <c r="C8" s="11">
        <v>761350.45799999998</v>
      </c>
      <c r="D8" s="12">
        <v>747286.86125001591</v>
      </c>
      <c r="E8" s="12">
        <v>701500.31346655881</v>
      </c>
      <c r="F8" s="12">
        <v>766764.92777499999</v>
      </c>
      <c r="G8" s="12">
        <v>816369.41625899996</v>
      </c>
    </row>
    <row r="9" spans="1:7" x14ac:dyDescent="0.25">
      <c r="A9" s="18" t="s">
        <v>29</v>
      </c>
      <c r="B9" s="11">
        <v>190008.24366800001</v>
      </c>
      <c r="C9" s="11">
        <v>251403.926576</v>
      </c>
      <c r="D9" s="12">
        <v>328074.53724599996</v>
      </c>
      <c r="E9" s="12">
        <v>282814.42039007996</v>
      </c>
      <c r="F9" s="12">
        <v>332353.61733850004</v>
      </c>
      <c r="G9" s="12">
        <v>295125.27614249999</v>
      </c>
    </row>
    <row r="10" spans="1:7" x14ac:dyDescent="0.25">
      <c r="A10" s="17" t="s">
        <v>30</v>
      </c>
      <c r="B10" s="11">
        <v>10866.482610000001</v>
      </c>
      <c r="C10" s="11">
        <v>12086.044719999998</v>
      </c>
      <c r="D10" s="12">
        <v>13357.318000000001</v>
      </c>
      <c r="E10" s="12">
        <v>14224</v>
      </c>
      <c r="F10" s="12">
        <v>17541.25</v>
      </c>
      <c r="G10" s="12">
        <v>31115.59207066747</v>
      </c>
    </row>
    <row r="11" spans="1:7" x14ac:dyDescent="0.25">
      <c r="A11" s="16" t="s">
        <v>31</v>
      </c>
      <c r="B11" s="9">
        <f>SUM(B12:B17)</f>
        <v>4904886.7866666671</v>
      </c>
      <c r="C11" s="9">
        <f t="shared" ref="C11:F11" si="3">SUM(C12:C17)</f>
        <v>5333287.3463333333</v>
      </c>
      <c r="D11" s="9">
        <f t="shared" si="3"/>
        <v>5423876.833333333</v>
      </c>
      <c r="E11" s="9">
        <f t="shared" si="3"/>
        <v>5319119.6710566208</v>
      </c>
      <c r="F11" s="9">
        <f t="shared" si="3"/>
        <v>5275250.6213333337</v>
      </c>
      <c r="G11" s="9">
        <f t="shared" ref="G11" si="4">SUM(G12:G17)</f>
        <v>5394012.6479386669</v>
      </c>
    </row>
    <row r="12" spans="1:7" x14ac:dyDescent="0.25">
      <c r="A12" s="17" t="s">
        <v>32</v>
      </c>
      <c r="B12" s="11">
        <v>2972621.0530000003</v>
      </c>
      <c r="C12" s="11">
        <v>3432150.0129999998</v>
      </c>
      <c r="D12" s="12">
        <v>3308819.5</v>
      </c>
      <c r="E12" s="12">
        <v>3302020.1690000002</v>
      </c>
      <c r="F12" s="12">
        <v>3329177.7289999998</v>
      </c>
      <c r="G12" s="12">
        <v>3474741.7500000005</v>
      </c>
    </row>
    <row r="13" spans="1:7" x14ac:dyDescent="0.25">
      <c r="A13" s="17" t="s">
        <v>33</v>
      </c>
      <c r="B13" s="11">
        <v>1160204</v>
      </c>
      <c r="C13" s="11">
        <v>1296562</v>
      </c>
      <c r="D13" s="12">
        <v>1312066.9999999998</v>
      </c>
      <c r="E13" s="12">
        <v>1336214.0000000002</v>
      </c>
      <c r="F13" s="12">
        <v>1374556</v>
      </c>
      <c r="G13" s="12">
        <v>1374330</v>
      </c>
    </row>
    <row r="14" spans="1:7" x14ac:dyDescent="0.25">
      <c r="A14" s="17" t="s">
        <v>34</v>
      </c>
      <c r="B14" s="11">
        <v>423344.00000000006</v>
      </c>
      <c r="C14" s="11">
        <v>266660.99999999994</v>
      </c>
      <c r="D14" s="12">
        <v>460314.00000000006</v>
      </c>
      <c r="E14" s="12">
        <v>362234.99999999994</v>
      </c>
      <c r="F14" s="12">
        <v>189137.86900000004</v>
      </c>
      <c r="G14" s="12">
        <v>106223</v>
      </c>
    </row>
    <row r="15" spans="1:7" x14ac:dyDescent="0.25">
      <c r="A15" s="17" t="s">
        <v>35</v>
      </c>
      <c r="B15" s="19" t="s">
        <v>36</v>
      </c>
      <c r="C15" s="19" t="s">
        <v>36</v>
      </c>
      <c r="D15" s="19" t="s">
        <v>36</v>
      </c>
      <c r="E15" s="12">
        <v>5355.5020566204003</v>
      </c>
      <c r="F15" s="12">
        <v>97690.690000000017</v>
      </c>
      <c r="G15" s="12">
        <v>110927.04000000001</v>
      </c>
    </row>
    <row r="16" spans="1:7" x14ac:dyDescent="0.25">
      <c r="A16" s="17" t="s">
        <v>37</v>
      </c>
      <c r="B16" s="11">
        <v>231333.06700000013</v>
      </c>
      <c r="C16" s="11">
        <v>256137</v>
      </c>
      <c r="D16" s="12">
        <v>256112.99999999994</v>
      </c>
      <c r="E16" s="12">
        <v>227939</v>
      </c>
      <c r="F16" s="12">
        <v>239867.00000000003</v>
      </c>
      <c r="G16" s="12">
        <v>229352.99999999994</v>
      </c>
    </row>
    <row r="17" spans="1:7" x14ac:dyDescent="0.25">
      <c r="A17" s="17" t="s">
        <v>38</v>
      </c>
      <c r="B17" s="11">
        <v>117384.66666666667</v>
      </c>
      <c r="C17" s="11">
        <v>81777.333333333328</v>
      </c>
      <c r="D17" s="12">
        <v>86563.333333333328</v>
      </c>
      <c r="E17" s="12">
        <v>85356.000000000015</v>
      </c>
      <c r="F17" s="12">
        <v>44821.333333333328</v>
      </c>
      <c r="G17" s="12">
        <v>98437.857938666682</v>
      </c>
    </row>
    <row r="18" spans="1:7" x14ac:dyDescent="0.25">
      <c r="A18" s="15" t="s">
        <v>39</v>
      </c>
      <c r="B18" s="10">
        <v>5681024.6410000008</v>
      </c>
      <c r="C18" s="10">
        <v>5992679</v>
      </c>
      <c r="D18" s="10">
        <v>6133639.9999999991</v>
      </c>
      <c r="E18" s="10">
        <v>5992679</v>
      </c>
      <c r="F18" s="10">
        <v>5681024.6410000008</v>
      </c>
      <c r="G18" s="10">
        <v>5960311.3550000004</v>
      </c>
    </row>
    <row r="19" spans="1:7" x14ac:dyDescent="0.25">
      <c r="A19" s="5" t="s">
        <v>8</v>
      </c>
      <c r="B19" s="4">
        <v>11576224</v>
      </c>
      <c r="C19" s="4">
        <v>11584809</v>
      </c>
      <c r="D19" s="4">
        <v>11572191</v>
      </c>
      <c r="E19" s="9">
        <v>11698011</v>
      </c>
      <c r="F19" s="9">
        <v>11630073</v>
      </c>
      <c r="G19" s="9">
        <v>11182167</v>
      </c>
    </row>
    <row r="20" spans="1:7" x14ac:dyDescent="0.25">
      <c r="A20" s="5" t="s">
        <v>9</v>
      </c>
      <c r="B20" s="4">
        <v>23555</v>
      </c>
      <c r="C20" s="4">
        <v>23697</v>
      </c>
      <c r="D20" s="4">
        <v>20095</v>
      </c>
      <c r="E20" s="9">
        <v>20285</v>
      </c>
      <c r="F20" s="9">
        <v>20416</v>
      </c>
      <c r="G20" s="9">
        <v>20535</v>
      </c>
    </row>
    <row r="21" spans="1:7" x14ac:dyDescent="0.25">
      <c r="A21" s="3" t="s">
        <v>40</v>
      </c>
      <c r="B21" s="2">
        <v>3735</v>
      </c>
      <c r="C21" s="2">
        <v>3742</v>
      </c>
      <c r="D21" s="2">
        <v>2751</v>
      </c>
      <c r="E21" s="11">
        <v>2820</v>
      </c>
      <c r="F21" s="11">
        <v>2846</v>
      </c>
      <c r="G21" s="11">
        <v>2827</v>
      </c>
    </row>
    <row r="22" spans="1:7" x14ac:dyDescent="0.25">
      <c r="A22" s="20" t="s">
        <v>41</v>
      </c>
      <c r="B22" s="21">
        <v>19820</v>
      </c>
      <c r="C22" s="21">
        <v>19955</v>
      </c>
      <c r="D22" s="21">
        <v>17344</v>
      </c>
      <c r="E22" s="22">
        <v>17465</v>
      </c>
      <c r="F22" s="22">
        <v>17570</v>
      </c>
      <c r="G22" s="24">
        <v>17708</v>
      </c>
    </row>
    <row r="23" spans="1:7" ht="12.75" customHeight="1" x14ac:dyDescent="0.25">
      <c r="A23" s="48" t="s">
        <v>21</v>
      </c>
      <c r="B23" s="48"/>
      <c r="C23" s="48"/>
      <c r="D23" s="48"/>
      <c r="E23" s="48"/>
      <c r="F23" s="48"/>
      <c r="G23" s="48"/>
    </row>
    <row r="24" spans="1:7" ht="80.25" customHeight="1" x14ac:dyDescent="0.25">
      <c r="A24" s="47" t="s">
        <v>42</v>
      </c>
      <c r="B24" s="47"/>
      <c r="C24" s="47"/>
      <c r="D24" s="47"/>
      <c r="E24" s="47"/>
      <c r="F24" s="47"/>
      <c r="G24" s="47"/>
    </row>
  </sheetData>
  <mergeCells count="6">
    <mergeCell ref="A1:D1"/>
    <mergeCell ref="E1:F1"/>
    <mergeCell ref="A2:A3"/>
    <mergeCell ref="B2:G2"/>
    <mergeCell ref="A24:G24"/>
    <mergeCell ref="A23:G2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Jahrbuch 2019 und früher</vt:lpstr>
      <vt:lpstr>Jahrbuch 2020 und später</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lanm05fen</dc:creator>
  <cp:lastModifiedBy>Trautinger Franz</cp:lastModifiedBy>
  <dcterms:created xsi:type="dcterms:W3CDTF">2012-08-09T12:42:39Z</dcterms:created>
  <dcterms:modified xsi:type="dcterms:W3CDTF">2022-09-02T12:08:28Z</dcterms:modified>
</cp:coreProperties>
</file>