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subvent\Aktuelle Formulare\Förderansuchen für Vorhaben mit einem Wien-Bezug im öffentlichen Interesse\Beleg-Austellung\"/>
    </mc:Choice>
  </mc:AlternateContent>
  <bookViews>
    <workbookView xWindow="0" yWindow="0" windowWidth="28800" windowHeight="12300" activeTab="1"/>
  </bookViews>
  <sheets>
    <sheet name="Belege_Sachkosten" sheetId="10" r:id="rId1"/>
    <sheet name="Belege_Personalkosten" sheetId="9" r:id="rId2"/>
    <sheet name="Tabelle2" sheetId="2" state="hidden" r:id="rId3"/>
  </sheets>
  <definedNames>
    <definedName name="_xlnm._FilterDatabase" localSheetId="1" hidden="1">Belege_Personalkosten!$A$4:$J$219</definedName>
    <definedName name="_xlnm.Print_Area" localSheetId="1">Belege_Personalkosten!$B$4:$O$219</definedName>
    <definedName name="_xlnm.Print_Area" localSheetId="0">Belege_Sachkosten!$B$4:$U$300</definedName>
    <definedName name="_xlnm.Print_Titles" localSheetId="1">Belege_Personalkosten!$4:$19</definedName>
    <definedName name="_xlnm.Print_Titles" localSheetId="0">Belege_Sachkosten!$4:$20</definedName>
  </definedNames>
  <calcPr calcId="162913"/>
</workbook>
</file>

<file path=xl/calcChain.xml><?xml version="1.0" encoding="utf-8"?>
<calcChain xmlns="http://schemas.openxmlformats.org/spreadsheetml/2006/main">
  <c r="J21" i="9" l="1"/>
  <c r="J20" i="9" l="1"/>
  <c r="J22" i="9"/>
  <c r="J23" i="9"/>
  <c r="J24" i="9"/>
  <c r="J25" i="9"/>
  <c r="J26" i="9"/>
  <c r="J27" i="9"/>
  <c r="J28" i="9"/>
  <c r="J29" i="9"/>
  <c r="J30" i="9"/>
  <c r="J31" i="9"/>
  <c r="J32" i="9"/>
  <c r="J33" i="9" l="1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J142" i="9"/>
  <c r="J143" i="9"/>
  <c r="J144" i="9"/>
  <c r="J145" i="9"/>
  <c r="J146" i="9"/>
  <c r="J147" i="9"/>
  <c r="J148" i="9"/>
  <c r="J149" i="9"/>
  <c r="J150" i="9"/>
  <c r="J151" i="9"/>
  <c r="J152" i="9"/>
  <c r="J153" i="9"/>
  <c r="J154" i="9"/>
  <c r="J155" i="9"/>
  <c r="J156" i="9"/>
  <c r="J157" i="9"/>
  <c r="J158" i="9"/>
  <c r="J159" i="9"/>
  <c r="J160" i="9"/>
  <c r="J161" i="9"/>
  <c r="J162" i="9"/>
  <c r="J163" i="9"/>
  <c r="J164" i="9"/>
  <c r="J165" i="9"/>
  <c r="J166" i="9"/>
  <c r="J167" i="9"/>
  <c r="J168" i="9"/>
  <c r="J169" i="9"/>
  <c r="J170" i="9"/>
  <c r="J171" i="9"/>
  <c r="J172" i="9"/>
  <c r="J173" i="9"/>
  <c r="J174" i="9"/>
  <c r="J175" i="9"/>
  <c r="J176" i="9"/>
  <c r="J177" i="9"/>
  <c r="J178" i="9"/>
  <c r="J179" i="9"/>
  <c r="J180" i="9"/>
  <c r="J181" i="9"/>
  <c r="J182" i="9"/>
  <c r="J183" i="9"/>
  <c r="J184" i="9"/>
  <c r="J185" i="9"/>
  <c r="J186" i="9"/>
  <c r="J187" i="9"/>
  <c r="J188" i="9"/>
  <c r="J189" i="9"/>
  <c r="J190" i="9"/>
  <c r="J191" i="9"/>
  <c r="J192" i="9"/>
  <c r="J193" i="9"/>
  <c r="J194" i="9"/>
  <c r="J195" i="9"/>
  <c r="J196" i="9"/>
  <c r="J197" i="9"/>
  <c r="J198" i="9"/>
  <c r="J199" i="9"/>
  <c r="J200" i="9"/>
  <c r="J201" i="9"/>
  <c r="J202" i="9"/>
  <c r="J203" i="9"/>
  <c r="J204" i="9"/>
  <c r="J205" i="9"/>
  <c r="J206" i="9"/>
  <c r="J207" i="9"/>
  <c r="J208" i="9"/>
  <c r="J209" i="9"/>
  <c r="J210" i="9"/>
  <c r="J211" i="9"/>
  <c r="J212" i="9"/>
  <c r="J213" i="9"/>
  <c r="J214" i="9"/>
  <c r="J215" i="9"/>
  <c r="J216" i="9"/>
  <c r="J217" i="9"/>
  <c r="J218" i="9"/>
  <c r="J219" i="9"/>
  <c r="H18" i="9" l="1"/>
  <c r="U27" i="9"/>
  <c r="U30" i="9"/>
  <c r="U31" i="9"/>
  <c r="U29" i="9"/>
  <c r="U28" i="9"/>
  <c r="U26" i="9"/>
  <c r="U25" i="9"/>
  <c r="U24" i="9"/>
  <c r="U23" i="9"/>
  <c r="U22" i="9"/>
  <c r="U21" i="9"/>
  <c r="U20" i="9"/>
  <c r="K11" i="10" l="1"/>
  <c r="K13" i="10"/>
  <c r="J18" i="9" l="1"/>
  <c r="O19" i="10" l="1"/>
  <c r="N19" i="10"/>
  <c r="W2" i="10"/>
  <c r="R3" i="9"/>
  <c r="I11" i="9" l="1"/>
</calcChain>
</file>

<file path=xl/comments1.xml><?xml version="1.0" encoding="utf-8"?>
<comments xmlns="http://schemas.openxmlformats.org/spreadsheetml/2006/main">
  <authors>
    <author>Ammer Winfried</author>
  </authors>
  <commentList>
    <comment ref="N11" authorId="0" shapeId="0">
      <text>
        <r>
          <rPr>
            <b/>
            <sz val="9"/>
            <color indexed="81"/>
            <rFont val="Tahoma"/>
            <family val="2"/>
          </rPr>
          <t xml:space="preserve">MA 5:
</t>
        </r>
        <r>
          <rPr>
            <sz val="9"/>
            <color indexed="81"/>
            <rFont val="Tahoma"/>
            <family val="2"/>
          </rPr>
          <t xml:space="preserve">
Bei Vorsteuerabzugberechtigung sind zusätzlich zu den Bruttobeträgen auch die Nettobeträge anzugeben!</t>
        </r>
      </text>
    </comment>
  </commentList>
</comments>
</file>

<file path=xl/comments2.xml><?xml version="1.0" encoding="utf-8"?>
<comments xmlns="http://schemas.openxmlformats.org/spreadsheetml/2006/main">
  <authors>
    <author>Ammer Winfried</author>
  </authors>
  <commentList>
    <comment ref="U20" authorId="0" shapeId="0">
      <text>
        <r>
          <rPr>
            <b/>
            <sz val="9"/>
            <color indexed="81"/>
            <rFont val="Segoe UI"/>
            <family val="2"/>
          </rPr>
          <t>Ammer Winfried:</t>
        </r>
        <r>
          <rPr>
            <sz val="9"/>
            <color indexed="81"/>
            <rFont val="Segoe UI"/>
            <family val="2"/>
          </rPr>
          <t xml:space="preserve">
Formel Datum
</t>
        </r>
      </text>
    </comment>
  </commentList>
</comments>
</file>

<file path=xl/sharedStrings.xml><?xml version="1.0" encoding="utf-8"?>
<sst xmlns="http://schemas.openxmlformats.org/spreadsheetml/2006/main" count="58" uniqueCount="50">
  <si>
    <t>96dpi</t>
  </si>
  <si>
    <t>Jahr</t>
  </si>
  <si>
    <t>Gebühren, Abgaben</t>
  </si>
  <si>
    <t>Gesamtförderung</t>
  </si>
  <si>
    <t>Fördergegenstand:</t>
  </si>
  <si>
    <t>Geschäftszahl:</t>
  </si>
  <si>
    <t>Honorare</t>
  </si>
  <si>
    <t>Einzel-/Projektförderung</t>
  </si>
  <si>
    <t>Rechnungsbetrag / Zahlungsbetrag</t>
  </si>
  <si>
    <t>Laufende
Nummer</t>
  </si>
  <si>
    <t>Mieten, Pacht</t>
  </si>
  <si>
    <t>Transport, Fahrtkosten</t>
  </si>
  <si>
    <t>Öffentlichkeitsarbeit</t>
  </si>
  <si>
    <t>Sponsoring</t>
  </si>
  <si>
    <t>Material</t>
  </si>
  <si>
    <t>Sonstiges</t>
  </si>
  <si>
    <t>Geb</t>
  </si>
  <si>
    <t>Hon</t>
  </si>
  <si>
    <t>Miete</t>
  </si>
  <si>
    <t>Fahrt</t>
  </si>
  <si>
    <t>Öff.</t>
  </si>
  <si>
    <t>Spons.</t>
  </si>
  <si>
    <t>Son</t>
  </si>
  <si>
    <t>brutto (€)</t>
  </si>
  <si>
    <t>netto (€)</t>
  </si>
  <si>
    <t xml:space="preserve"> </t>
  </si>
  <si>
    <t>Belegaufstellung - Sachkosten</t>
  </si>
  <si>
    <t>Belegaufstellung - Personalkosten</t>
  </si>
  <si>
    <t>Beschäftigungs-
monat</t>
  </si>
  <si>
    <t>anrechenbarer Betrag/Monat</t>
  </si>
  <si>
    <t xml:space="preserve">Zahlungsnachweis
</t>
  </si>
  <si>
    <t>Eingangsnummer</t>
  </si>
  <si>
    <t>Jahr:</t>
  </si>
  <si>
    <t>Bankkonto / bar</t>
  </si>
  <si>
    <t>Die folgenden Angaben entsprechen der Richtigkeit. Die abgerechneten Personalkosten sind ausschließlich dem gewidmeten Förderzweck geschuldet, wurden vollständig bezahlt und keiner anderen Förderstelle vorgelegt.</t>
  </si>
  <si>
    <t>Die folgenden Angaben entsprechen der Richtigkeit. Die Ausgaben wurden ausschließlich widmungsgemäß getätigt und tatsächlich sachlich bezahlt und keiner anderen Stelle zur Förderung vorgelegt!</t>
  </si>
  <si>
    <t>Gesamtsumme brutto (€):</t>
  </si>
  <si>
    <t>Gesamtsumme netto (€):</t>
  </si>
  <si>
    <t>vorsteuerabzugsberechtigt:</t>
  </si>
  <si>
    <t>Funktion des/r Mitarbeiters*in</t>
  </si>
  <si>
    <t>aufgewendete Monatsarbeitszeit
für Förderzweck in %</t>
  </si>
  <si>
    <r>
      <t xml:space="preserve">Nur für interne Vermerke
</t>
    </r>
    <r>
      <rPr>
        <sz val="10"/>
        <color theme="1"/>
        <rFont val="Wiener Melange"/>
        <family val="2"/>
      </rPr>
      <t>(Anmerkungen)</t>
    </r>
  </si>
  <si>
    <t>Initialien Mitarbeiter*in</t>
  </si>
  <si>
    <t>Bruttogehalt
 inkl Lohnnebenkosten</t>
  </si>
  <si>
    <t>Förderwerber*in</t>
  </si>
  <si>
    <t>Rechnungsaussteller*in</t>
  </si>
  <si>
    <r>
      <t xml:space="preserve">Rechnungszweck
 </t>
    </r>
    <r>
      <rPr>
        <sz val="10"/>
        <color theme="1"/>
        <rFont val="Wiener Melange"/>
        <family val="2"/>
      </rPr>
      <t>(Genaue Bezeichnung der Ausgabenart)</t>
    </r>
  </si>
  <si>
    <r>
      <t xml:space="preserve">Nur für Interne Vermerke
</t>
    </r>
    <r>
      <rPr>
        <sz val="10"/>
        <color theme="1"/>
        <rFont val="Wiener Melange"/>
        <family val="2"/>
      </rPr>
      <t>(Anmerkungen)</t>
    </r>
  </si>
  <si>
    <t>Rechnungsnummer des Belegs</t>
  </si>
  <si>
    <t>Bitte ankreuzen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</si>
</sst>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&quot;€&quot;\ 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Wiener Melange"/>
      <family val="2"/>
    </font>
    <font>
      <sz val="8"/>
      <name val="Wiener Melange"/>
      <family val="2"/>
    </font>
    <font>
      <sz val="10"/>
      <name val="Wiener Melange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Wiener Melange"/>
      <family val="2"/>
    </font>
    <font>
      <sz val="11"/>
      <color theme="1"/>
      <name val="Lucida Sans Unicode"/>
      <family val="2"/>
    </font>
    <font>
      <sz val="11"/>
      <color theme="1"/>
      <name val="Wiener Melange"/>
      <family val="2"/>
    </font>
    <font>
      <b/>
      <sz val="16"/>
      <name val="Wiener Melange"/>
      <family val="2"/>
    </font>
    <font>
      <b/>
      <sz val="12"/>
      <name val="Wiener Melange"/>
      <family val="2"/>
    </font>
    <font>
      <b/>
      <sz val="10"/>
      <color theme="1"/>
      <name val="Wiener Melange"/>
      <family val="2"/>
    </font>
    <font>
      <b/>
      <sz val="9"/>
      <color theme="1"/>
      <name val="Wiener Melange"/>
      <family val="2"/>
    </font>
    <font>
      <i/>
      <sz val="11"/>
      <color theme="1"/>
      <name val="Wiener Melange"/>
      <family val="2"/>
    </font>
    <font>
      <sz val="9"/>
      <name val="Wiener Melange"/>
      <family val="2"/>
    </font>
    <font>
      <sz val="9"/>
      <color theme="1"/>
      <name val="Wiener Melange"/>
      <family val="2"/>
    </font>
    <font>
      <b/>
      <sz val="11"/>
      <color theme="1"/>
      <name val="Wiener Melange"/>
      <family val="2"/>
    </font>
    <font>
      <sz val="11"/>
      <color theme="0" tint="-0.499984740745262"/>
      <name val="Wiener Melange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8"/>
      <color rgb="FF000000"/>
      <name val="Tahoma"/>
      <family val="2"/>
    </font>
    <font>
      <i/>
      <sz val="10"/>
      <color theme="1"/>
      <name val="Wiener Melange"/>
      <family val="2"/>
    </font>
    <font>
      <b/>
      <i/>
      <sz val="10"/>
      <color theme="1"/>
      <name val="Wiener Melange"/>
      <family val="2"/>
    </font>
    <font>
      <b/>
      <sz val="10"/>
      <name val="Wiener Melange"/>
      <family val="2"/>
    </font>
    <font>
      <sz val="16"/>
      <name val="Wiener Melange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</fills>
  <borders count="69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1" tint="0.249977111117893"/>
      </top>
      <bottom/>
      <diagonal/>
    </border>
    <border>
      <left/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tted">
        <color theme="1" tint="0.249977111117893"/>
      </left>
      <right style="dotted">
        <color theme="1" tint="0.249977111117893"/>
      </right>
      <top/>
      <bottom/>
      <diagonal/>
    </border>
    <border>
      <left/>
      <right style="thin">
        <color theme="0"/>
      </right>
      <top style="thin">
        <color theme="1" tint="0.249977111117893"/>
      </top>
      <bottom/>
      <diagonal/>
    </border>
    <border>
      <left style="thin">
        <color theme="0"/>
      </left>
      <right/>
      <top style="thin">
        <color theme="1" tint="0.249977111117893"/>
      </top>
      <bottom/>
      <diagonal/>
    </border>
    <border>
      <left style="thin">
        <color theme="0"/>
      </left>
      <right/>
      <top style="thin">
        <color theme="1" tint="0.249977111117893"/>
      </top>
      <bottom style="thin">
        <color theme="0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thin">
        <color theme="0"/>
      </bottom>
      <diagonal/>
    </border>
    <border>
      <left/>
      <right style="thin">
        <color theme="0"/>
      </right>
      <top/>
      <bottom style="thin">
        <color theme="1" tint="0.249977111117893"/>
      </bottom>
      <diagonal/>
    </border>
    <border>
      <left style="thin">
        <color theme="0"/>
      </left>
      <right/>
      <top/>
      <bottom style="thin">
        <color theme="1" tint="0.249977111117893"/>
      </bottom>
      <diagonal/>
    </border>
    <border>
      <left style="dotted">
        <color theme="1" tint="0.249977111117893"/>
      </left>
      <right/>
      <top/>
      <bottom/>
      <diagonal/>
    </border>
    <border>
      <left/>
      <right style="dotted">
        <color theme="1" tint="0.249977111117893"/>
      </right>
      <top/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/>
      <right style="thin">
        <color theme="2" tint="-0.499984740745262"/>
      </right>
      <top/>
      <bottom/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0"/>
      </left>
      <right style="thin">
        <color theme="0"/>
      </right>
      <top/>
      <bottom style="thin">
        <color theme="1" tint="0.249977111117893"/>
      </bottom>
      <diagonal/>
    </border>
    <border>
      <left style="thin">
        <color theme="0"/>
      </left>
      <right style="thin">
        <color theme="0"/>
      </right>
      <top style="thin">
        <color theme="1" tint="0.249977111117893"/>
      </top>
      <bottom/>
      <diagonal/>
    </border>
    <border>
      <left style="thin">
        <color theme="0"/>
      </left>
      <right style="thin">
        <color theme="1" tint="0.249977111117893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 tint="0.249977111117893"/>
      </bottom>
      <diagonal/>
    </border>
    <border>
      <left/>
      <right/>
      <top/>
      <bottom style="thin">
        <color theme="2" tint="-0.499984740745262"/>
      </bottom>
      <diagonal/>
    </border>
    <border>
      <left style="thin">
        <color theme="0"/>
      </left>
      <right style="thin">
        <color theme="0"/>
      </right>
      <top style="thin">
        <color theme="1" tint="0.249977111117893"/>
      </top>
      <bottom style="thin">
        <color theme="0"/>
      </bottom>
      <diagonal/>
    </border>
    <border>
      <left style="thin">
        <color theme="0"/>
      </left>
      <right style="thin">
        <color theme="1" tint="0.249977111117893"/>
      </right>
      <top style="thin">
        <color theme="1" tint="0.249977111117893"/>
      </top>
      <bottom style="thin">
        <color theme="0"/>
      </bottom>
      <diagonal/>
    </border>
    <border>
      <left style="thin">
        <color theme="0"/>
      </left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 style="thin">
        <color theme="2" tint="-0.499984740745262"/>
      </left>
      <right/>
      <top/>
      <bottom/>
      <diagonal/>
    </border>
    <border>
      <left/>
      <right/>
      <top style="thin">
        <color theme="1" tint="0.249977111117893"/>
      </top>
      <bottom style="thin">
        <color theme="0"/>
      </bottom>
      <diagonal/>
    </border>
    <border>
      <left/>
      <right style="thin">
        <color theme="0"/>
      </right>
      <top style="thin">
        <color theme="1" tint="0.249977111117893"/>
      </top>
      <bottom style="thin">
        <color theme="0"/>
      </bottom>
      <diagonal/>
    </border>
    <border>
      <left style="thin">
        <color theme="2" tint="-0.499984740745262"/>
      </left>
      <right/>
      <top/>
      <bottom style="thin">
        <color theme="0" tint="-0.249977111117893"/>
      </bottom>
      <diagonal/>
    </border>
    <border>
      <left/>
      <right style="thin">
        <color theme="2" tint="-0.499984740745262"/>
      </right>
      <top/>
      <bottom style="thin">
        <color theme="0" tint="-0.249977111117893"/>
      </bottom>
      <diagonal/>
    </border>
    <border>
      <left/>
      <right style="dotted">
        <color theme="1" tint="0.249977111117893"/>
      </right>
      <top/>
      <bottom style="thin">
        <color theme="0" tint="-0.249977111117893"/>
      </bottom>
      <diagonal/>
    </border>
    <border>
      <left style="dotted">
        <color theme="1" tint="0.249977111117893"/>
      </left>
      <right style="dotted">
        <color theme="1" tint="0.249977111117893"/>
      </right>
      <top/>
      <bottom style="thin">
        <color theme="0" tint="-0.249977111117893"/>
      </bottom>
      <diagonal/>
    </border>
    <border>
      <left style="dotted">
        <color theme="1" tint="0.249977111117893"/>
      </left>
      <right/>
      <top/>
      <bottom style="thin">
        <color theme="0" tint="-0.249977111117893"/>
      </bottom>
      <diagonal/>
    </border>
    <border>
      <left style="dotted">
        <color theme="1" tint="0.249977111117893"/>
      </left>
      <right style="dotted">
        <color theme="1" tint="0.249977111117893"/>
      </right>
      <top style="thin">
        <color theme="0" tint="-0.499984740745262"/>
      </top>
      <bottom/>
      <diagonal/>
    </border>
    <border>
      <left style="dotted">
        <color theme="1" tint="0.249977111117893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dotted">
        <color theme="1" tint="0.249977111117893"/>
      </right>
      <top style="thin">
        <color theme="0" tint="-0.499984740745262"/>
      </top>
      <bottom/>
      <diagonal/>
    </border>
    <border>
      <left style="dotted">
        <color theme="1" tint="0.249977111117893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dotted">
        <color theme="1" tint="0.249977111117893"/>
      </left>
      <right style="thin">
        <color theme="0" tint="-0.499984740745262"/>
      </right>
      <top/>
      <bottom/>
      <diagonal/>
    </border>
    <border>
      <left style="dotted">
        <color theme="1" tint="0.249977111117893"/>
      </left>
      <right style="thin">
        <color theme="0" tint="-0.499984740745262"/>
      </right>
      <top/>
      <bottom style="thin">
        <color theme="0" tint="-0.249977111117893"/>
      </bottom>
      <diagonal/>
    </border>
    <border>
      <left style="dotted">
        <color theme="1" tint="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dotted">
        <color theme="1" tint="0.249977111117893"/>
      </right>
      <top style="thin">
        <color theme="0" tint="-0.249977111117893"/>
      </top>
      <bottom/>
      <diagonal/>
    </border>
    <border>
      <left/>
      <right/>
      <top style="thin">
        <color theme="1" tint="0.249977111117893"/>
      </top>
      <bottom style="thin">
        <color theme="0" tint="-0.499984740745262"/>
      </bottom>
      <diagonal/>
    </border>
    <border>
      <left style="thin">
        <color theme="0" tint="-0.499984740745262"/>
      </left>
      <right style="dotted">
        <color theme="1" tint="0.249977111117893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dotted">
        <color theme="1" tint="0.249977111117893"/>
      </right>
      <top/>
      <bottom/>
      <diagonal/>
    </border>
    <border>
      <left style="thin">
        <color theme="0" tint="-0.499984740745262"/>
      </left>
      <right style="dotted">
        <color theme="1" tint="0.249977111117893"/>
      </right>
      <top/>
      <bottom style="thin">
        <color theme="0" tint="-0.249977111117893"/>
      </bottom>
      <diagonal/>
    </border>
    <border>
      <left style="thin">
        <color theme="0" tint="-0.499984740745262"/>
      </left>
      <right style="dotted">
        <color theme="1" tint="0.249977111117893"/>
      </right>
      <top/>
      <bottom style="thin">
        <color theme="0" tint="-0.499984740745262"/>
      </bottom>
      <diagonal/>
    </border>
    <border>
      <left style="dotted">
        <color theme="1" tint="0.249977111117893"/>
      </left>
      <right style="dotted">
        <color theme="1" tint="0.249977111117893"/>
      </right>
      <top/>
      <bottom style="thin">
        <color theme="0" tint="-0.499984740745262"/>
      </bottom>
      <diagonal/>
    </border>
    <border>
      <left style="dotted">
        <color theme="1" tint="0.249977111117893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dotted">
        <color theme="1" tint="0.249977111117893"/>
      </right>
      <top/>
      <bottom style="thin">
        <color theme="0" tint="-0.499984740745262"/>
      </bottom>
      <diagonal/>
    </border>
    <border>
      <left style="dotted">
        <color theme="1" tint="0.249977111117893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dotted">
        <color theme="1" tint="0.249977111117893"/>
      </right>
      <top style="thin">
        <color theme="1" tint="0.249977111117893"/>
      </top>
      <bottom style="thin">
        <color theme="0" tint="-0.499984740745262"/>
      </bottom>
      <diagonal/>
    </border>
    <border>
      <left/>
      <right/>
      <top style="thin">
        <color theme="1" tint="0.249977111117893"/>
      </top>
      <bottom style="thin">
        <color theme="1" tint="0.499984740745262"/>
      </bottom>
      <diagonal/>
    </border>
    <border>
      <left style="dotted">
        <color theme="1" tint="0.249977111117893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dotted">
        <color theme="1" tint="0.249977111117893"/>
      </left>
      <right style="thin">
        <color theme="1" tint="0.499984740745262"/>
      </right>
      <top/>
      <bottom/>
      <diagonal/>
    </border>
    <border>
      <left style="dotted">
        <color theme="1" tint="0.249977111117893"/>
      </left>
      <right style="thin">
        <color theme="1" tint="0.499984740745262"/>
      </right>
      <top/>
      <bottom style="thin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2">
    <xf numFmtId="0" fontId="0" fillId="0" borderId="0" xfId="0"/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7" fillId="0" borderId="28" xfId="0" applyFont="1" applyFill="1" applyBorder="1" applyAlignment="1">
      <alignment vertical="top"/>
    </xf>
    <xf numFmtId="0" fontId="3" fillId="5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4" fillId="5" borderId="0" xfId="0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/>
    </xf>
    <xf numFmtId="0" fontId="9" fillId="0" borderId="0" xfId="0" applyFont="1"/>
    <xf numFmtId="0" fontId="7" fillId="2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vertical="center"/>
    </xf>
    <xf numFmtId="0" fontId="12" fillId="0" borderId="0" xfId="1" applyNumberFormat="1" applyFont="1" applyFill="1" applyBorder="1" applyAlignment="1">
      <alignment vertical="center"/>
    </xf>
    <xf numFmtId="10" fontId="12" fillId="0" borderId="0" xfId="2" applyNumberFormat="1" applyFont="1" applyFill="1" applyBorder="1" applyAlignment="1" applyProtection="1">
      <alignment vertical="center"/>
    </xf>
    <xf numFmtId="0" fontId="9" fillId="0" borderId="0" xfId="0" applyFont="1" applyBorder="1"/>
    <xf numFmtId="0" fontId="9" fillId="5" borderId="0" xfId="0" applyFont="1" applyFill="1"/>
    <xf numFmtId="0" fontId="13" fillId="3" borderId="29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17" fillId="0" borderId="0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14" fontId="9" fillId="5" borderId="0" xfId="0" applyNumberFormat="1" applyFont="1" applyFill="1"/>
    <xf numFmtId="0" fontId="9" fillId="5" borderId="0" xfId="0" applyFont="1" applyFill="1" applyBorder="1"/>
    <xf numFmtId="0" fontId="12" fillId="0" borderId="63" xfId="1" applyNumberFormat="1" applyFont="1" applyFill="1" applyBorder="1" applyAlignment="1" applyProtection="1">
      <alignment horizontal="center" vertical="center"/>
      <protection locked="0"/>
    </xf>
    <xf numFmtId="0" fontId="18" fillId="5" borderId="0" xfId="0" applyFont="1" applyFill="1"/>
    <xf numFmtId="10" fontId="9" fillId="5" borderId="0" xfId="0" applyNumberFormat="1" applyFont="1" applyFill="1" applyAlignment="1">
      <alignment horizontal="center"/>
    </xf>
    <xf numFmtId="164" fontId="15" fillId="3" borderId="31" xfId="0" applyNumberFormat="1" applyFont="1" applyFill="1" applyBorder="1" applyAlignment="1">
      <alignment horizontal="center" vertical="center"/>
    </xf>
    <xf numFmtId="0" fontId="2" fillId="0" borderId="0" xfId="0" applyFont="1" applyBorder="1"/>
    <xf numFmtId="14" fontId="2" fillId="3" borderId="12" xfId="0" applyNumberFormat="1" applyFont="1" applyFill="1" applyBorder="1" applyProtection="1">
      <protection locked="0"/>
    </xf>
    <xf numFmtId="0" fontId="2" fillId="3" borderId="20" xfId="0" applyFont="1" applyFill="1" applyBorder="1" applyAlignment="1" applyProtection="1">
      <alignment horizontal="center"/>
      <protection locked="0"/>
    </xf>
    <xf numFmtId="14" fontId="2" fillId="3" borderId="58" xfId="0" applyNumberFormat="1" applyFont="1" applyFill="1" applyBorder="1" applyProtection="1">
      <protection locked="0"/>
    </xf>
    <xf numFmtId="0" fontId="2" fillId="3" borderId="61" xfId="0" applyFont="1" applyFill="1" applyBorder="1" applyAlignment="1" applyProtection="1">
      <alignment horizontal="center"/>
      <protection locked="0"/>
    </xf>
    <xf numFmtId="10" fontId="16" fillId="3" borderId="27" xfId="2" applyNumberFormat="1" applyFont="1" applyFill="1" applyBorder="1" applyAlignment="1">
      <alignment horizontal="center" vertical="center"/>
    </xf>
    <xf numFmtId="164" fontId="12" fillId="0" borderId="63" xfId="0" applyNumberFormat="1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/>
      <protection locked="0"/>
    </xf>
    <xf numFmtId="14" fontId="2" fillId="0" borderId="43" xfId="0" applyNumberFormat="1" applyFont="1" applyFill="1" applyBorder="1" applyProtection="1">
      <protection locked="0"/>
    </xf>
    <xf numFmtId="0" fontId="2" fillId="0" borderId="46" xfId="0" applyFont="1" applyFill="1" applyBorder="1" applyAlignment="1" applyProtection="1">
      <alignment horizontal="center"/>
      <protection locked="0"/>
    </xf>
    <xf numFmtId="14" fontId="2" fillId="0" borderId="12" xfId="0" applyNumberFormat="1" applyFont="1" applyFill="1" applyBorder="1" applyProtection="1">
      <protection locked="0"/>
    </xf>
    <xf numFmtId="0" fontId="2" fillId="0" borderId="64" xfId="0" applyFont="1" applyBorder="1" applyAlignment="1" applyProtection="1">
      <alignment horizontal="center"/>
      <protection locked="0"/>
    </xf>
    <xf numFmtId="0" fontId="17" fillId="0" borderId="53" xfId="0" applyFont="1" applyBorder="1" applyAlignment="1">
      <alignment horizontal="left" vertical="center" wrapText="1"/>
    </xf>
    <xf numFmtId="0" fontId="2" fillId="0" borderId="54" xfId="0" applyFont="1" applyFill="1" applyBorder="1" applyAlignment="1" applyProtection="1">
      <alignment horizontal="center"/>
      <protection locked="0"/>
    </xf>
    <xf numFmtId="0" fontId="2" fillId="0" borderId="55" xfId="0" applyFont="1" applyFill="1" applyBorder="1" applyAlignment="1" applyProtection="1">
      <alignment horizontal="center"/>
      <protection locked="0"/>
    </xf>
    <xf numFmtId="0" fontId="2" fillId="3" borderId="55" xfId="0" applyFont="1" applyFill="1" applyBorder="1" applyAlignment="1" applyProtection="1">
      <alignment horizontal="center"/>
      <protection locked="0"/>
    </xf>
    <xf numFmtId="0" fontId="2" fillId="3" borderId="57" xfId="0" applyFont="1" applyFill="1" applyBorder="1" applyAlignment="1" applyProtection="1">
      <alignment horizontal="center"/>
      <protection locked="0"/>
    </xf>
    <xf numFmtId="0" fontId="2" fillId="3" borderId="20" xfId="0" applyFont="1" applyFill="1" applyBorder="1" applyAlignment="1" applyProtection="1">
      <alignment horizontal="center"/>
      <protection locked="0"/>
    </xf>
    <xf numFmtId="0" fontId="2" fillId="0" borderId="20" xfId="0" applyFont="1" applyFill="1" applyBorder="1" applyAlignment="1" applyProtection="1">
      <alignment horizontal="center"/>
      <protection locked="0"/>
    </xf>
    <xf numFmtId="0" fontId="14" fillId="0" borderId="65" xfId="0" applyFont="1" applyBorder="1" applyAlignment="1">
      <alignment horizontal="center" vertical="center" wrapText="1"/>
    </xf>
    <xf numFmtId="0" fontId="2" fillId="4" borderId="35" xfId="0" applyFont="1" applyFill="1" applyBorder="1" applyAlignment="1" applyProtection="1">
      <alignment horizontal="center"/>
      <protection locked="0"/>
    </xf>
    <xf numFmtId="0" fontId="2" fillId="4" borderId="0" xfId="0" applyFont="1" applyFill="1" applyBorder="1" applyAlignment="1" applyProtection="1">
      <alignment horizontal="center"/>
      <protection locked="0"/>
    </xf>
    <xf numFmtId="0" fontId="2" fillId="4" borderId="22" xfId="0" applyFont="1" applyFill="1" applyBorder="1" applyAlignment="1" applyProtection="1">
      <alignment horizontal="center"/>
      <protection locked="0"/>
    </xf>
    <xf numFmtId="0" fontId="2" fillId="0" borderId="35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3" borderId="59" xfId="0" applyFont="1" applyFill="1" applyBorder="1" applyAlignment="1" applyProtection="1">
      <alignment horizontal="center"/>
      <protection locked="0"/>
    </xf>
    <xf numFmtId="0" fontId="2" fillId="3" borderId="60" xfId="0" applyFont="1" applyFill="1" applyBorder="1" applyAlignment="1" applyProtection="1">
      <alignment horizontal="center"/>
      <protection locked="0"/>
    </xf>
    <xf numFmtId="0" fontId="2" fillId="3" borderId="61" xfId="0" applyFont="1" applyFill="1" applyBorder="1" applyAlignment="1" applyProtection="1">
      <alignment horizontal="center"/>
      <protection locked="0"/>
    </xf>
    <xf numFmtId="43" fontId="12" fillId="0" borderId="0" xfId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43" fontId="2" fillId="0" borderId="0" xfId="1" applyFont="1" applyFill="1" applyBorder="1" applyAlignment="1" applyProtection="1">
      <alignment horizontal="left"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 indent="3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 indent="3"/>
    </xf>
    <xf numFmtId="43" fontId="2" fillId="0" borderId="0" xfId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/>
    </xf>
    <xf numFmtId="0" fontId="2" fillId="0" borderId="0" xfId="0" applyFont="1"/>
    <xf numFmtId="0" fontId="2" fillId="0" borderId="0" xfId="0" applyFont="1" applyFill="1"/>
    <xf numFmtId="0" fontId="2" fillId="2" borderId="0" xfId="0" applyFont="1" applyFill="1" applyBorder="1" applyAlignment="1">
      <alignment horizontal="left"/>
    </xf>
    <xf numFmtId="0" fontId="2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vertical="top"/>
    </xf>
    <xf numFmtId="0" fontId="2" fillId="0" borderId="0" xfId="0" applyFont="1" applyFill="1" applyBorder="1"/>
    <xf numFmtId="0" fontId="2" fillId="2" borderId="0" xfId="0" applyFont="1" applyFill="1"/>
    <xf numFmtId="0" fontId="2" fillId="0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2" fillId="0" borderId="53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54" xfId="0" applyFont="1" applyBorder="1" applyAlignment="1">
      <alignment horizontal="left" indent="2"/>
    </xf>
    <xf numFmtId="0" fontId="2" fillId="0" borderId="43" xfId="0" applyFont="1" applyBorder="1" applyProtection="1">
      <protection locked="0"/>
    </xf>
    <xf numFmtId="0" fontId="2" fillId="0" borderId="46" xfId="0" applyFont="1" applyBorder="1" applyProtection="1">
      <protection locked="0"/>
    </xf>
    <xf numFmtId="0" fontId="2" fillId="3" borderId="55" xfId="0" applyFont="1" applyFill="1" applyBorder="1" applyAlignment="1">
      <alignment horizontal="left" indent="2"/>
    </xf>
    <xf numFmtId="0" fontId="2" fillId="3" borderId="12" xfId="0" applyFont="1" applyFill="1" applyBorder="1" applyProtection="1">
      <protection locked="0"/>
    </xf>
    <xf numFmtId="0" fontId="2" fillId="3" borderId="20" xfId="0" applyFont="1" applyFill="1" applyBorder="1" applyProtection="1">
      <protection locked="0"/>
    </xf>
    <xf numFmtId="0" fontId="2" fillId="0" borderId="55" xfId="0" applyFont="1" applyBorder="1" applyAlignment="1">
      <alignment horizontal="left" indent="2"/>
    </xf>
    <xf numFmtId="0" fontId="2" fillId="0" borderId="12" xfId="0" applyFont="1" applyBorder="1" applyProtection="1">
      <protection locked="0"/>
    </xf>
    <xf numFmtId="0" fontId="2" fillId="0" borderId="20" xfId="0" applyFont="1" applyBorder="1" applyProtection="1">
      <protection locked="0"/>
    </xf>
    <xf numFmtId="0" fontId="2" fillId="0" borderId="35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22" xfId="0" applyFont="1" applyBorder="1" applyProtection="1">
      <protection locked="0"/>
    </xf>
    <xf numFmtId="0" fontId="2" fillId="3" borderId="56" xfId="0" applyFont="1" applyFill="1" applyBorder="1" applyAlignment="1">
      <alignment horizontal="left" indent="2"/>
    </xf>
    <xf numFmtId="0" fontId="2" fillId="3" borderId="41" xfId="0" applyFont="1" applyFill="1" applyBorder="1" applyProtection="1">
      <protection locked="0"/>
    </xf>
    <xf numFmtId="0" fontId="2" fillId="3" borderId="40" xfId="0" applyFont="1" applyFill="1" applyBorder="1" applyProtection="1">
      <protection locked="0"/>
    </xf>
    <xf numFmtId="0" fontId="2" fillId="0" borderId="4" xfId="0" applyFont="1" applyBorder="1"/>
    <xf numFmtId="0" fontId="2" fillId="2" borderId="0" xfId="0" applyFont="1" applyFill="1" applyAlignment="1">
      <alignment horizontal="left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3" borderId="42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40" xfId="0" applyFont="1" applyFill="1" applyBorder="1" applyAlignment="1" applyProtection="1">
      <alignment horizontal="center"/>
      <protection locked="0"/>
    </xf>
    <xf numFmtId="0" fontId="2" fillId="4" borderId="38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 applyProtection="1">
      <alignment horizontal="center"/>
      <protection locked="0"/>
    </xf>
    <xf numFmtId="0" fontId="2" fillId="4" borderId="39" xfId="0" applyFont="1" applyFill="1" applyBorder="1" applyAlignment="1" applyProtection="1">
      <alignment horizontal="center"/>
      <protection locked="0"/>
    </xf>
    <xf numFmtId="0" fontId="2" fillId="3" borderId="57" xfId="0" applyFont="1" applyFill="1" applyBorder="1" applyAlignment="1">
      <alignment horizontal="left" indent="2"/>
    </xf>
    <xf numFmtId="0" fontId="2" fillId="3" borderId="58" xfId="0" applyFont="1" applyFill="1" applyBorder="1" applyProtection="1">
      <protection locked="0"/>
    </xf>
    <xf numFmtId="0" fontId="2" fillId="3" borderId="61" xfId="0" applyFont="1" applyFill="1" applyBorder="1" applyProtection="1">
      <protection locked="0"/>
    </xf>
    <xf numFmtId="0" fontId="2" fillId="5" borderId="0" xfId="0" applyFont="1" applyFill="1"/>
    <xf numFmtId="0" fontId="2" fillId="5" borderId="0" xfId="0" applyFont="1" applyFill="1" applyBorder="1"/>
    <xf numFmtId="43" fontId="2" fillId="0" borderId="43" xfId="0" applyNumberFormat="1" applyFont="1" applyBorder="1" applyProtection="1">
      <protection locked="0"/>
    </xf>
    <xf numFmtId="43" fontId="2" fillId="0" borderId="0" xfId="0" applyNumberFormat="1" applyFont="1"/>
    <xf numFmtId="43" fontId="4" fillId="0" borderId="0" xfId="0" applyNumberFormat="1" applyFont="1" applyFill="1" applyBorder="1" applyAlignment="1">
      <alignment vertical="center"/>
    </xf>
    <xf numFmtId="43" fontId="4" fillId="2" borderId="0" xfId="0" applyNumberFormat="1" applyFont="1" applyFill="1" applyBorder="1" applyAlignment="1">
      <alignment vertical="center"/>
    </xf>
    <xf numFmtId="43" fontId="2" fillId="0" borderId="0" xfId="1" applyNumberFormat="1" applyFont="1" applyFill="1" applyBorder="1" applyAlignment="1">
      <alignment horizontal="right" vertical="center"/>
    </xf>
    <xf numFmtId="43" fontId="2" fillId="0" borderId="0" xfId="0" applyNumberFormat="1" applyFont="1" applyFill="1" applyBorder="1" applyAlignment="1">
      <alignment vertical="center"/>
    </xf>
    <xf numFmtId="43" fontId="2" fillId="0" borderId="0" xfId="0" applyNumberFormat="1" applyFont="1" applyBorder="1"/>
    <xf numFmtId="43" fontId="22" fillId="3" borderId="11" xfId="0" applyNumberFormat="1" applyFont="1" applyFill="1" applyBorder="1" applyAlignment="1">
      <alignment horizontal="center" vertical="center" wrapText="1"/>
    </xf>
    <xf numFmtId="43" fontId="22" fillId="3" borderId="26" xfId="0" applyNumberFormat="1" applyFont="1" applyFill="1" applyBorder="1" applyAlignment="1">
      <alignment horizontal="center" vertical="center" wrapText="1"/>
    </xf>
    <xf numFmtId="43" fontId="23" fillId="3" borderId="27" xfId="0" applyNumberFormat="1" applyFont="1" applyFill="1" applyBorder="1" applyAlignment="1">
      <alignment horizontal="center" vertical="center" wrapText="1"/>
    </xf>
    <xf numFmtId="43" fontId="23" fillId="3" borderId="7" xfId="0" applyNumberFormat="1" applyFont="1" applyFill="1" applyBorder="1" applyAlignment="1">
      <alignment horizontal="center" vertical="center" wrapText="1"/>
    </xf>
    <xf numFmtId="43" fontId="22" fillId="0" borderId="0" xfId="0" applyNumberFormat="1" applyFont="1" applyBorder="1" applyAlignment="1">
      <alignment horizontal="center" vertical="center" wrapText="1"/>
    </xf>
    <xf numFmtId="43" fontId="2" fillId="0" borderId="47" xfId="0" applyNumberFormat="1" applyFont="1" applyBorder="1" applyProtection="1">
      <protection locked="0"/>
    </xf>
    <xf numFmtId="43" fontId="2" fillId="3" borderId="12" xfId="0" applyNumberFormat="1" applyFont="1" applyFill="1" applyBorder="1" applyProtection="1">
      <protection locked="0"/>
    </xf>
    <xf numFmtId="43" fontId="2" fillId="3" borderId="48" xfId="0" applyNumberFormat="1" applyFont="1" applyFill="1" applyBorder="1" applyProtection="1">
      <protection locked="0"/>
    </xf>
    <xf numFmtId="43" fontId="2" fillId="0" borderId="12" xfId="0" applyNumberFormat="1" applyFont="1" applyBorder="1" applyProtection="1">
      <protection locked="0"/>
    </xf>
    <xf numFmtId="43" fontId="2" fillId="0" borderId="48" xfId="0" applyNumberFormat="1" applyFont="1" applyBorder="1" applyProtection="1">
      <protection locked="0"/>
    </xf>
    <xf numFmtId="43" fontId="2" fillId="3" borderId="41" xfId="0" applyNumberFormat="1" applyFont="1" applyFill="1" applyBorder="1" applyProtection="1">
      <protection locked="0"/>
    </xf>
    <xf numFmtId="43" fontId="2" fillId="3" borderId="49" xfId="0" applyNumberFormat="1" applyFont="1" applyFill="1" applyBorder="1" applyProtection="1">
      <protection locked="0"/>
    </xf>
    <xf numFmtId="43" fontId="2" fillId="3" borderId="58" xfId="0" applyNumberFormat="1" applyFont="1" applyFill="1" applyBorder="1" applyProtection="1">
      <protection locked="0"/>
    </xf>
    <xf numFmtId="43" fontId="2" fillId="3" borderId="62" xfId="0" applyNumberFormat="1" applyFont="1" applyFill="1" applyBorder="1" applyProtection="1">
      <protection locked="0"/>
    </xf>
    <xf numFmtId="43" fontId="2" fillId="5" borderId="0" xfId="0" applyNumberFormat="1" applyFont="1" applyFill="1"/>
    <xf numFmtId="43" fontId="9" fillId="0" borderId="0" xfId="0" applyNumberFormat="1" applyFont="1"/>
    <xf numFmtId="43" fontId="3" fillId="0" borderId="0" xfId="0" applyNumberFormat="1" applyFont="1" applyFill="1" applyBorder="1" applyAlignment="1">
      <alignment vertical="center"/>
    </xf>
    <xf numFmtId="43" fontId="12" fillId="0" borderId="0" xfId="1" applyNumberFormat="1" applyFont="1" applyFill="1" applyBorder="1" applyAlignment="1" applyProtection="1">
      <alignment horizontal="left" vertical="center"/>
    </xf>
    <xf numFmtId="43" fontId="4" fillId="0" borderId="0" xfId="0" applyNumberFormat="1" applyFont="1" applyFill="1" applyBorder="1" applyAlignment="1" applyProtection="1">
      <alignment vertical="center"/>
    </xf>
    <xf numFmtId="43" fontId="2" fillId="0" borderId="0" xfId="0" applyNumberFormat="1" applyFont="1" applyFill="1" applyBorder="1" applyAlignment="1" applyProtection="1">
      <alignment vertical="center"/>
    </xf>
    <xf numFmtId="43" fontId="2" fillId="0" borderId="0" xfId="1" applyNumberFormat="1" applyFont="1" applyFill="1" applyBorder="1" applyAlignment="1" applyProtection="1">
      <alignment horizontal="left" vertical="center"/>
    </xf>
    <xf numFmtId="43" fontId="9" fillId="0" borderId="0" xfId="0" applyNumberFormat="1" applyFont="1" applyBorder="1"/>
    <xf numFmtId="43" fontId="13" fillId="3" borderId="29" xfId="0" applyNumberFormat="1" applyFont="1" applyFill="1" applyBorder="1" applyAlignment="1">
      <alignment horizontal="center" vertical="center" wrapText="1"/>
    </xf>
    <xf numFmtId="43" fontId="17" fillId="0" borderId="0" xfId="0" applyNumberFormat="1" applyFont="1" applyBorder="1" applyAlignment="1">
      <alignment horizontal="center" vertical="center" wrapText="1"/>
    </xf>
    <xf numFmtId="43" fontId="9" fillId="5" borderId="0" xfId="0" applyNumberFormat="1" applyFont="1" applyFill="1"/>
    <xf numFmtId="44" fontId="15" fillId="3" borderId="18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/>
    <xf numFmtId="0" fontId="25" fillId="0" borderId="0" xfId="0" applyFont="1" applyFill="1" applyBorder="1" applyAlignment="1"/>
    <xf numFmtId="0" fontId="4" fillId="0" borderId="0" xfId="0" applyFont="1" applyFill="1" applyBorder="1" applyAlignment="1"/>
    <xf numFmtId="43" fontId="4" fillId="0" borderId="0" xfId="0" applyNumberFormat="1" applyFont="1" applyFill="1" applyBorder="1" applyAlignment="1"/>
    <xf numFmtId="0" fontId="4" fillId="2" borderId="0" xfId="0" applyFont="1" applyFill="1" applyAlignment="1"/>
    <xf numFmtId="0" fontId="13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top"/>
    </xf>
    <xf numFmtId="164" fontId="2" fillId="0" borderId="66" xfId="0" applyNumberFormat="1" applyFont="1" applyFill="1" applyBorder="1" applyAlignment="1" applyProtection="1">
      <alignment horizontal="center"/>
      <protection locked="0"/>
    </xf>
    <xf numFmtId="43" fontId="2" fillId="0" borderId="44" xfId="0" applyNumberFormat="1" applyFont="1" applyFill="1" applyBorder="1" applyAlignment="1" applyProtection="1">
      <alignment horizontal="center"/>
      <protection locked="0"/>
    </xf>
    <xf numFmtId="43" fontId="2" fillId="3" borderId="12" xfId="0" applyNumberFormat="1" applyFont="1" applyFill="1" applyBorder="1" applyAlignment="1" applyProtection="1">
      <alignment horizontal="center"/>
      <protection locked="0"/>
    </xf>
    <xf numFmtId="43" fontId="2" fillId="0" borderId="19" xfId="0" applyNumberFormat="1" applyFont="1" applyFill="1" applyBorder="1" applyAlignment="1" applyProtection="1">
      <alignment horizontal="center"/>
      <protection locked="0"/>
    </xf>
    <xf numFmtId="43" fontId="2" fillId="3" borderId="58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>
      <alignment horizontal="left" vertical="center"/>
    </xf>
    <xf numFmtId="0" fontId="7" fillId="0" borderId="28" xfId="0" applyFont="1" applyFill="1" applyBorder="1" applyAlignment="1">
      <alignment horizontal="center" vertical="top" wrapText="1"/>
    </xf>
    <xf numFmtId="0" fontId="2" fillId="3" borderId="19" xfId="0" applyFont="1" applyFill="1" applyBorder="1" applyAlignment="1" applyProtection="1">
      <alignment horizontal="center"/>
      <protection locked="0"/>
    </xf>
    <xf numFmtId="0" fontId="2" fillId="3" borderId="20" xfId="0" applyFont="1" applyFill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3" borderId="42" xfId="0" applyFont="1" applyFill="1" applyBorder="1" applyAlignment="1" applyProtection="1">
      <alignment horizontal="center"/>
      <protection locked="0"/>
    </xf>
    <xf numFmtId="0" fontId="2" fillId="3" borderId="40" xfId="0" applyFont="1" applyFill="1" applyBorder="1" applyAlignment="1" applyProtection="1">
      <alignment horizontal="center"/>
      <protection locked="0"/>
    </xf>
    <xf numFmtId="44" fontId="12" fillId="0" borderId="1" xfId="0" applyNumberFormat="1" applyFont="1" applyFill="1" applyBorder="1" applyAlignment="1" applyProtection="1">
      <alignment horizontal="center" vertical="center"/>
    </xf>
    <xf numFmtId="44" fontId="12" fillId="0" borderId="3" xfId="0" applyNumberFormat="1" applyFont="1" applyFill="1" applyBorder="1" applyAlignment="1" applyProtection="1">
      <alignment horizontal="center" vertical="center"/>
    </xf>
    <xf numFmtId="0" fontId="2" fillId="4" borderId="35" xfId="0" applyFont="1" applyFill="1" applyBorder="1" applyAlignment="1" applyProtection="1">
      <alignment horizontal="center"/>
      <protection locked="0"/>
    </xf>
    <xf numFmtId="0" fontId="2" fillId="4" borderId="0" xfId="0" applyFont="1" applyFill="1" applyBorder="1" applyAlignment="1" applyProtection="1">
      <alignment horizontal="center"/>
      <protection locked="0"/>
    </xf>
    <xf numFmtId="0" fontId="2" fillId="4" borderId="22" xfId="0" applyFont="1" applyFill="1" applyBorder="1" applyAlignment="1" applyProtection="1">
      <alignment horizontal="center"/>
      <protection locked="0"/>
    </xf>
    <xf numFmtId="0" fontId="2" fillId="0" borderId="35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4" borderId="38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 applyProtection="1">
      <alignment horizontal="center"/>
      <protection locked="0"/>
    </xf>
    <xf numFmtId="0" fontId="2" fillId="4" borderId="39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43" fontId="12" fillId="0" borderId="1" xfId="1" applyFont="1" applyFill="1" applyBorder="1" applyAlignment="1" applyProtection="1">
      <alignment horizontal="left" vertical="center"/>
      <protection locked="0"/>
    </xf>
    <xf numFmtId="43" fontId="12" fillId="0" borderId="2" xfId="1" applyFont="1" applyFill="1" applyBorder="1" applyAlignment="1" applyProtection="1">
      <alignment horizontal="left" vertical="center"/>
      <protection locked="0"/>
    </xf>
    <xf numFmtId="43" fontId="12" fillId="0" borderId="3" xfId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12" fillId="0" borderId="1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/>
      <protection locked="0"/>
    </xf>
    <xf numFmtId="0" fontId="2" fillId="0" borderId="33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12" fillId="3" borderId="13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43" fontId="12" fillId="3" borderId="15" xfId="0" applyNumberFormat="1" applyFont="1" applyFill="1" applyBorder="1" applyAlignment="1">
      <alignment horizontal="center" vertical="center" wrapText="1"/>
    </xf>
    <xf numFmtId="43" fontId="12" fillId="3" borderId="16" xfId="0" applyNumberFormat="1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/>
    </xf>
    <xf numFmtId="0" fontId="12" fillId="4" borderId="35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34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2" fillId="0" borderId="44" xfId="0" applyFont="1" applyBorder="1" applyAlignment="1" applyProtection="1">
      <alignment horizontal="center"/>
      <protection locked="0"/>
    </xf>
    <xf numFmtId="0" fontId="2" fillId="0" borderId="45" xfId="0" applyFont="1" applyBorder="1" applyAlignment="1" applyProtection="1">
      <alignment horizontal="center"/>
      <protection locked="0"/>
    </xf>
    <xf numFmtId="0" fontId="2" fillId="0" borderId="46" xfId="0" applyFont="1" applyBorder="1" applyAlignment="1" applyProtection="1">
      <alignment horizontal="center"/>
      <protection locked="0"/>
    </xf>
    <xf numFmtId="0" fontId="12" fillId="3" borderId="15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8" fillId="0" borderId="44" xfId="0" applyFont="1" applyBorder="1" applyAlignment="1" applyProtection="1">
      <alignment horizontal="center"/>
      <protection locked="0"/>
    </xf>
    <xf numFmtId="0" fontId="8" fillId="0" borderId="46" xfId="0" applyFont="1" applyBorder="1" applyAlignment="1" applyProtection="1">
      <alignment horizontal="center"/>
      <protection locked="0"/>
    </xf>
    <xf numFmtId="0" fontId="2" fillId="0" borderId="50" xfId="0" applyFont="1" applyBorder="1" applyAlignment="1" applyProtection="1">
      <alignment horizontal="center"/>
      <protection locked="0"/>
    </xf>
    <xf numFmtId="0" fontId="2" fillId="0" borderId="51" xfId="0" applyFont="1" applyBorder="1" applyAlignment="1" applyProtection="1">
      <alignment horizontal="center"/>
      <protection locked="0"/>
    </xf>
    <xf numFmtId="0" fontId="2" fillId="0" borderId="52" xfId="0" applyFont="1" applyBorder="1" applyAlignment="1" applyProtection="1">
      <alignment horizontal="center"/>
      <protection locked="0"/>
    </xf>
    <xf numFmtId="0" fontId="2" fillId="3" borderId="59" xfId="0" applyFont="1" applyFill="1" applyBorder="1" applyAlignment="1" applyProtection="1">
      <alignment horizontal="center"/>
      <protection locked="0"/>
    </xf>
    <xf numFmtId="0" fontId="2" fillId="3" borderId="60" xfId="0" applyFont="1" applyFill="1" applyBorder="1" applyAlignment="1" applyProtection="1">
      <alignment horizontal="center"/>
      <protection locked="0"/>
    </xf>
    <xf numFmtId="0" fontId="2" fillId="3" borderId="61" xfId="0" applyFont="1" applyFill="1" applyBorder="1" applyAlignment="1" applyProtection="1">
      <alignment horizontal="center"/>
      <protection locked="0"/>
    </xf>
    <xf numFmtId="0" fontId="9" fillId="5" borderId="0" xfId="0" applyFont="1" applyFill="1" applyBorder="1" applyAlignment="1">
      <alignment horizontal="center"/>
    </xf>
    <xf numFmtId="0" fontId="2" fillId="0" borderId="19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20" xfId="0" applyFont="1" applyFill="1" applyBorder="1" applyAlignment="1" applyProtection="1">
      <alignment horizontal="center"/>
      <protection locked="0"/>
    </xf>
    <xf numFmtId="0" fontId="13" fillId="3" borderId="1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2" fillId="0" borderId="44" xfId="0" applyFont="1" applyFill="1" applyBorder="1" applyAlignment="1" applyProtection="1">
      <alignment horizontal="center"/>
      <protection locked="0"/>
    </xf>
    <xf numFmtId="0" fontId="2" fillId="0" borderId="45" xfId="0" applyFont="1" applyFill="1" applyBorder="1" applyAlignment="1" applyProtection="1">
      <alignment horizontal="center"/>
      <protection locked="0"/>
    </xf>
    <xf numFmtId="0" fontId="2" fillId="0" borderId="46" xfId="0" applyFont="1" applyFill="1" applyBorder="1" applyAlignment="1" applyProtection="1">
      <alignment horizontal="center"/>
      <protection locked="0"/>
    </xf>
    <xf numFmtId="10" fontId="2" fillId="0" borderId="44" xfId="0" applyNumberFormat="1" applyFont="1" applyFill="1" applyBorder="1" applyAlignment="1" applyProtection="1">
      <alignment horizontal="center"/>
      <protection locked="0"/>
    </xf>
    <xf numFmtId="10" fontId="2" fillId="3" borderId="12" xfId="0" applyNumberFormat="1" applyFont="1" applyFill="1" applyBorder="1" applyAlignment="1" applyProtection="1">
      <alignment horizontal="center"/>
      <protection locked="0"/>
    </xf>
    <xf numFmtId="10" fontId="2" fillId="0" borderId="19" xfId="0" applyNumberFormat="1" applyFont="1" applyFill="1" applyBorder="1" applyAlignment="1" applyProtection="1">
      <alignment horizontal="center"/>
      <protection locked="0"/>
    </xf>
    <xf numFmtId="10" fontId="2" fillId="3" borderId="58" xfId="0" applyNumberFormat="1" applyFont="1" applyFill="1" applyBorder="1" applyAlignment="1" applyProtection="1">
      <alignment horizontal="center"/>
      <protection locked="0"/>
    </xf>
    <xf numFmtId="164" fontId="2" fillId="3" borderId="67" xfId="0" applyNumberFormat="1" applyFont="1" applyFill="1" applyBorder="1" applyAlignment="1" applyProtection="1">
      <alignment horizontal="center"/>
    </xf>
    <xf numFmtId="164" fontId="2" fillId="0" borderId="67" xfId="0" applyNumberFormat="1" applyFont="1" applyFill="1" applyBorder="1" applyAlignment="1" applyProtection="1">
      <alignment horizontal="center"/>
    </xf>
    <xf numFmtId="164" fontId="2" fillId="3" borderId="68" xfId="0" applyNumberFormat="1" applyFont="1" applyFill="1" applyBorder="1" applyAlignment="1" applyProtection="1">
      <alignment horizont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colors>
    <mruColors>
      <color rgb="FF0000FF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94676</xdr:colOff>
      <xdr:row>3</xdr:row>
      <xdr:rowOff>17930</xdr:rowOff>
    </xdr:from>
    <xdr:to>
      <xdr:col>20</xdr:col>
      <xdr:colOff>1</xdr:colOff>
      <xdr:row>3</xdr:row>
      <xdr:rowOff>560521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94135" y="555812"/>
          <a:ext cx="2272007" cy="54259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10</xdr:row>
          <xdr:rowOff>0</xdr:rowOff>
        </xdr:from>
        <xdr:to>
          <xdr:col>14</xdr:col>
          <xdr:colOff>819150</xdr:colOff>
          <xdr:row>11</xdr:row>
          <xdr:rowOff>0</xdr:rowOff>
        </xdr:to>
        <xdr:sp macro="" textlink="">
          <xdr:nvSpPr>
            <xdr:cNvPr id="11285" name="Option Button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571500</xdr:colOff>
          <xdr:row>10</xdr:row>
          <xdr:rowOff>0</xdr:rowOff>
        </xdr:from>
        <xdr:to>
          <xdr:col>16</xdr:col>
          <xdr:colOff>352425</xdr:colOff>
          <xdr:row>11</xdr:row>
          <xdr:rowOff>0</xdr:rowOff>
        </xdr:to>
        <xdr:sp macro="" textlink="">
          <xdr:nvSpPr>
            <xdr:cNvPr id="11286" name="Option Button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361950</xdr:colOff>
          <xdr:row>13</xdr:row>
          <xdr:rowOff>133350</xdr:rowOff>
        </xdr:from>
        <xdr:to>
          <xdr:col>16</xdr:col>
          <xdr:colOff>76200</xdr:colOff>
          <xdr:row>14</xdr:row>
          <xdr:rowOff>285750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793919</xdr:colOff>
      <xdr:row>3</xdr:row>
      <xdr:rowOff>26895</xdr:rowOff>
    </xdr:from>
    <xdr:to>
      <xdr:col>15</xdr:col>
      <xdr:colOff>557</xdr:colOff>
      <xdr:row>3</xdr:row>
      <xdr:rowOff>569486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92107" y="26895"/>
          <a:ext cx="2272007" cy="54259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13</xdr:row>
          <xdr:rowOff>133350</xdr:rowOff>
        </xdr:from>
        <xdr:to>
          <xdr:col>12</xdr:col>
          <xdr:colOff>228600</xdr:colOff>
          <xdr:row>14</xdr:row>
          <xdr:rowOff>285750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17</xdr:row>
      <xdr:rowOff>160020</xdr:rowOff>
    </xdr:from>
    <xdr:to>
      <xdr:col>15</xdr:col>
      <xdr:colOff>731520</xdr:colOff>
      <xdr:row>31</xdr:row>
      <xdr:rowOff>68580</xdr:rowOff>
    </xdr:to>
    <xdr:sp macro="" textlink="">
      <xdr:nvSpPr>
        <xdr:cNvPr id="2" name="Textfeld 1"/>
        <xdr:cNvSpPr txBox="1"/>
      </xdr:nvSpPr>
      <xdr:spPr>
        <a:xfrm>
          <a:off x="7962900" y="3268980"/>
          <a:ext cx="4655820" cy="24688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100"/>
            <a:t>Gebühren, Abgaben Honorare Mieten, Pacht Transport, Fahrtkosten Öffentlichkeitsarbeit Sponsoring Material Sonstiges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"/>
  <dimension ref="A1:W300"/>
  <sheetViews>
    <sheetView showGridLines="0" topLeftCell="B4" zoomScaleNormal="100" zoomScaleSheetLayoutView="85" workbookViewId="0">
      <pane ySplit="16" topLeftCell="A20" activePane="bottomLeft" state="frozen"/>
      <selection activeCell="B4" sqref="B4"/>
      <selection pane="bottomLeft" activeCell="H33" sqref="H33:J33"/>
    </sheetView>
  </sheetViews>
  <sheetFormatPr baseColWidth="10" defaultColWidth="11.5703125" defaultRowHeight="15" x14ac:dyDescent="0.3"/>
  <cols>
    <col min="1" max="1" width="11.5703125" style="108" hidden="1" customWidth="1"/>
    <col min="2" max="2" width="9.140625" style="120" customWidth="1"/>
    <col min="3" max="3" width="20.42578125" style="120" customWidth="1"/>
    <col min="4" max="4" width="6.42578125" style="121" customWidth="1"/>
    <col min="5" max="10" width="11.5703125" style="121" customWidth="1"/>
    <col min="11" max="12" width="12.7109375" style="121" customWidth="1"/>
    <col min="13" max="13" width="24.7109375" style="121" customWidth="1"/>
    <col min="14" max="15" width="14.7109375" style="143" customWidth="1"/>
    <col min="16" max="16" width="1.140625" style="120" customWidth="1"/>
    <col min="17" max="17" width="9.85546875" style="120" customWidth="1"/>
    <col min="18" max="18" width="11.5703125" style="120" customWidth="1"/>
    <col min="19" max="20" width="11.5703125" style="121" customWidth="1"/>
    <col min="21" max="21" width="1.140625" style="120" customWidth="1"/>
    <col min="22" max="16384" width="11.5703125" style="120"/>
  </cols>
  <sheetData>
    <row r="1" spans="1:23" s="77" customFormat="1" hidden="1" x14ac:dyDescent="0.3">
      <c r="A1" s="76" t="s">
        <v>0</v>
      </c>
      <c r="B1" s="77">
        <v>104</v>
      </c>
      <c r="C1" s="77">
        <v>150</v>
      </c>
      <c r="D1" s="77">
        <v>58</v>
      </c>
      <c r="E1" s="77">
        <v>104</v>
      </c>
      <c r="F1" s="77">
        <v>104</v>
      </c>
      <c r="G1" s="77">
        <v>104</v>
      </c>
      <c r="H1" s="77">
        <v>104</v>
      </c>
      <c r="I1" s="77">
        <v>104</v>
      </c>
      <c r="J1" s="77">
        <v>104</v>
      </c>
      <c r="K1" s="77">
        <v>104</v>
      </c>
      <c r="L1" s="77">
        <v>104</v>
      </c>
      <c r="M1" s="77">
        <v>208</v>
      </c>
      <c r="N1" s="123">
        <v>111</v>
      </c>
      <c r="O1" s="123">
        <v>111</v>
      </c>
      <c r="P1" s="77">
        <v>10</v>
      </c>
      <c r="Q1" s="77">
        <v>104</v>
      </c>
      <c r="R1" s="77">
        <v>104</v>
      </c>
      <c r="S1" s="77">
        <v>104</v>
      </c>
      <c r="T1" s="77">
        <v>104</v>
      </c>
      <c r="U1" s="78"/>
    </row>
    <row r="2" spans="1:23" s="77" customFormat="1" hidden="1" x14ac:dyDescent="0.3">
      <c r="A2" s="79"/>
      <c r="N2" s="123"/>
      <c r="O2" s="123"/>
      <c r="U2" s="78"/>
      <c r="W2" s="77">
        <f>SUM(B1:T1)</f>
        <v>2000</v>
      </c>
    </row>
    <row r="3" spans="1:23" s="77" customFormat="1" hidden="1" x14ac:dyDescent="0.3">
      <c r="A3" s="79"/>
      <c r="N3" s="123"/>
      <c r="O3" s="123"/>
      <c r="U3" s="78"/>
    </row>
    <row r="4" spans="1:23" s="159" customFormat="1" ht="69" customHeight="1" x14ac:dyDescent="0.5">
      <c r="A4" s="79">
        <v>75</v>
      </c>
      <c r="B4" s="155" t="s">
        <v>26</v>
      </c>
      <c r="C4" s="156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8"/>
      <c r="O4" s="158"/>
      <c r="P4" s="157"/>
      <c r="Q4" s="157"/>
      <c r="R4" s="157"/>
      <c r="S4" s="81"/>
      <c r="T4" s="157"/>
      <c r="U4" s="157"/>
    </row>
    <row r="5" spans="1:23" s="67" customFormat="1" ht="6" customHeight="1" x14ac:dyDescent="0.3">
      <c r="A5" s="79">
        <v>10</v>
      </c>
      <c r="B5" s="80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24"/>
      <c r="O5" s="124"/>
      <c r="P5" s="1"/>
      <c r="Q5" s="1"/>
      <c r="R5" s="1"/>
      <c r="S5" s="1"/>
      <c r="T5" s="1"/>
      <c r="U5" s="1"/>
    </row>
    <row r="6" spans="1:23" s="67" customFormat="1" ht="6" customHeight="1" x14ac:dyDescent="0.3">
      <c r="A6" s="79">
        <v>10</v>
      </c>
      <c r="B6" s="80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24"/>
      <c r="O6" s="124"/>
      <c r="P6" s="1"/>
      <c r="Q6" s="1"/>
      <c r="R6" s="1"/>
      <c r="S6" s="1"/>
      <c r="T6" s="1"/>
      <c r="U6" s="1"/>
    </row>
    <row r="7" spans="1:23" s="67" customFormat="1" ht="6" customHeight="1" x14ac:dyDescent="0.3">
      <c r="A7" s="79">
        <v>10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125"/>
      <c r="O7" s="125"/>
      <c r="P7" s="9"/>
      <c r="Q7" s="9"/>
      <c r="R7" s="9"/>
      <c r="S7" s="9"/>
      <c r="T7" s="9"/>
      <c r="U7" s="9"/>
    </row>
    <row r="8" spans="1:23" s="67" customFormat="1" ht="24" customHeight="1" x14ac:dyDescent="0.3">
      <c r="A8" s="79">
        <v>40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24"/>
      <c r="O8" s="124"/>
      <c r="P8" s="1"/>
      <c r="Q8" s="1"/>
      <c r="R8" s="1"/>
      <c r="S8" s="1"/>
      <c r="T8" s="1"/>
      <c r="U8" s="1"/>
      <c r="V8" s="9"/>
    </row>
    <row r="9" spans="1:23" s="67" customFormat="1" ht="24" customHeight="1" x14ac:dyDescent="0.3">
      <c r="A9" s="79">
        <v>40</v>
      </c>
      <c r="B9" s="1" t="s">
        <v>44</v>
      </c>
      <c r="C9" s="1"/>
      <c r="D9" s="188"/>
      <c r="E9" s="189"/>
      <c r="F9" s="190"/>
      <c r="G9" s="68"/>
      <c r="H9" s="69"/>
      <c r="I9" s="1"/>
      <c r="J9" s="69" t="s">
        <v>32</v>
      </c>
      <c r="K9" s="192"/>
      <c r="L9" s="193"/>
      <c r="M9" s="1"/>
      <c r="N9" s="124"/>
      <c r="O9" s="124"/>
      <c r="P9" s="1"/>
      <c r="Q9" s="1"/>
      <c r="R9" s="1"/>
      <c r="S9" s="1"/>
      <c r="T9" s="1"/>
      <c r="U9" s="1"/>
    </row>
    <row r="10" spans="1:23" s="67" customFormat="1" ht="6" customHeight="1" x14ac:dyDescent="0.3">
      <c r="A10" s="79">
        <v>10</v>
      </c>
      <c r="B10" s="1"/>
      <c r="C10" s="1"/>
      <c r="D10" s="1"/>
      <c r="E10" s="1"/>
      <c r="F10" s="1"/>
      <c r="G10" s="1"/>
      <c r="H10" s="69"/>
      <c r="I10" s="1"/>
      <c r="J10" s="1"/>
      <c r="K10" s="1"/>
      <c r="L10" s="1"/>
      <c r="M10" s="1"/>
      <c r="N10" s="124"/>
      <c r="O10" s="124"/>
      <c r="P10" s="1"/>
      <c r="Q10" s="1"/>
      <c r="R10" s="1"/>
      <c r="S10" s="1"/>
      <c r="T10" s="1"/>
      <c r="U10" s="1"/>
    </row>
    <row r="11" spans="1:23" s="73" customFormat="1" ht="24" customHeight="1" x14ac:dyDescent="0.3">
      <c r="A11" s="79">
        <v>40</v>
      </c>
      <c r="B11" s="2" t="s">
        <v>4</v>
      </c>
      <c r="C11" s="2"/>
      <c r="D11" s="188"/>
      <c r="E11" s="189"/>
      <c r="F11" s="190"/>
      <c r="G11" s="70"/>
      <c r="H11" s="71"/>
      <c r="I11" s="18"/>
      <c r="J11" s="71" t="s">
        <v>36</v>
      </c>
      <c r="K11" s="175">
        <f>SUM($N$21:$N$1048576)</f>
        <v>0</v>
      </c>
      <c r="L11" s="176"/>
      <c r="M11" s="72"/>
      <c r="N11" s="126" t="s">
        <v>38</v>
      </c>
      <c r="O11" s="127"/>
      <c r="P11" s="2"/>
      <c r="Q11" s="2"/>
      <c r="R11" s="2"/>
      <c r="S11" s="2"/>
      <c r="T11" s="2"/>
      <c r="U11" s="2"/>
    </row>
    <row r="12" spans="1:23" s="73" customFormat="1" ht="6" customHeight="1" x14ac:dyDescent="0.3">
      <c r="A12" s="79">
        <v>10</v>
      </c>
      <c r="B12" s="2"/>
      <c r="C12" s="2"/>
      <c r="D12" s="2"/>
      <c r="E12" s="2"/>
      <c r="F12" s="2"/>
      <c r="G12" s="2"/>
      <c r="H12" s="71"/>
      <c r="I12" s="2"/>
      <c r="J12" s="2"/>
      <c r="K12" s="2"/>
      <c r="L12" s="2"/>
      <c r="M12" s="2"/>
      <c r="N12" s="127"/>
      <c r="O12" s="127"/>
      <c r="P12" s="2"/>
      <c r="Q12" s="2"/>
      <c r="R12" s="2"/>
      <c r="S12" s="2"/>
      <c r="T12" s="2"/>
      <c r="U12" s="2"/>
    </row>
    <row r="13" spans="1:23" s="73" customFormat="1" ht="24" customHeight="1" x14ac:dyDescent="0.3">
      <c r="A13" s="79">
        <v>40</v>
      </c>
      <c r="B13" s="2" t="s">
        <v>5</v>
      </c>
      <c r="C13" s="2"/>
      <c r="D13" s="188"/>
      <c r="E13" s="189"/>
      <c r="F13" s="190"/>
      <c r="G13" s="70"/>
      <c r="H13" s="71"/>
      <c r="I13" s="2"/>
      <c r="J13" s="71" t="s">
        <v>37</v>
      </c>
      <c r="K13" s="175">
        <f>SUM(O21:$O$1048576)</f>
        <v>0</v>
      </c>
      <c r="L13" s="176"/>
      <c r="M13" s="2"/>
      <c r="N13" s="127"/>
      <c r="O13" s="127"/>
      <c r="P13" s="2"/>
      <c r="Q13" s="191"/>
      <c r="R13" s="191"/>
      <c r="S13" s="191"/>
      <c r="T13" s="191"/>
      <c r="U13" s="2"/>
    </row>
    <row r="14" spans="1:23" s="73" customFormat="1" ht="12" customHeight="1" x14ac:dyDescent="0.3">
      <c r="A14" s="79">
        <v>20</v>
      </c>
      <c r="B14" s="2"/>
      <c r="C14" s="2"/>
      <c r="D14" s="66"/>
      <c r="E14" s="66"/>
      <c r="F14" s="66"/>
      <c r="G14" s="70"/>
      <c r="H14" s="2"/>
      <c r="I14" s="2"/>
      <c r="J14" s="2"/>
      <c r="K14" s="2"/>
      <c r="L14" s="2"/>
      <c r="M14" s="2"/>
      <c r="N14" s="127"/>
      <c r="O14" s="127"/>
      <c r="P14" s="2"/>
      <c r="Q14" s="82"/>
      <c r="R14" s="82"/>
      <c r="S14" s="82"/>
      <c r="T14" s="82"/>
      <c r="U14" s="2"/>
    </row>
    <row r="15" spans="1:23" s="73" customFormat="1" ht="24" customHeight="1" x14ac:dyDescent="0.3">
      <c r="A15" s="79">
        <v>40</v>
      </c>
      <c r="B15" s="167" t="s">
        <v>35</v>
      </c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0"/>
      <c r="P15" s="160"/>
      <c r="Q15" s="160"/>
      <c r="R15" s="160"/>
      <c r="S15" s="82"/>
      <c r="T15" s="82"/>
      <c r="U15" s="2"/>
    </row>
    <row r="16" spans="1:23" s="85" customFormat="1" ht="24" customHeight="1" x14ac:dyDescent="0.3">
      <c r="A16" s="79">
        <v>20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128"/>
      <c r="O16" s="168" t="s">
        <v>49</v>
      </c>
      <c r="P16" s="168"/>
      <c r="Q16" s="83"/>
      <c r="R16" s="168"/>
      <c r="S16" s="168"/>
      <c r="T16" s="83"/>
      <c r="U16" s="84"/>
    </row>
    <row r="17" spans="1:21" s="87" customFormat="1" ht="33" customHeight="1" x14ac:dyDescent="0.3">
      <c r="A17" s="79">
        <v>55</v>
      </c>
      <c r="B17" s="197" t="s">
        <v>9</v>
      </c>
      <c r="C17" s="200" t="s">
        <v>48</v>
      </c>
      <c r="D17" s="203" t="s">
        <v>46</v>
      </c>
      <c r="E17" s="204"/>
      <c r="F17" s="204"/>
      <c r="G17" s="197"/>
      <c r="H17" s="209" t="s">
        <v>45</v>
      </c>
      <c r="I17" s="210"/>
      <c r="J17" s="211"/>
      <c r="K17" s="232" t="s">
        <v>30</v>
      </c>
      <c r="L17" s="233"/>
      <c r="M17" s="234"/>
      <c r="N17" s="218" t="s">
        <v>8</v>
      </c>
      <c r="O17" s="219"/>
      <c r="P17" s="74"/>
      <c r="Q17" s="220" t="s">
        <v>47</v>
      </c>
      <c r="R17" s="221"/>
      <c r="S17" s="221"/>
      <c r="T17" s="222"/>
      <c r="U17" s="86"/>
    </row>
    <row r="18" spans="1:21" s="87" customFormat="1" ht="18" customHeight="1" x14ac:dyDescent="0.3">
      <c r="A18" s="79">
        <v>30</v>
      </c>
      <c r="B18" s="198"/>
      <c r="C18" s="201"/>
      <c r="D18" s="205"/>
      <c r="E18" s="206"/>
      <c r="F18" s="206"/>
      <c r="G18" s="198"/>
      <c r="H18" s="212"/>
      <c r="I18" s="213"/>
      <c r="J18" s="214"/>
      <c r="K18" s="235" t="s">
        <v>33</v>
      </c>
      <c r="L18" s="236"/>
      <c r="M18" s="239" t="s">
        <v>31</v>
      </c>
      <c r="N18" s="129" t="s">
        <v>23</v>
      </c>
      <c r="O18" s="130" t="s">
        <v>24</v>
      </c>
      <c r="P18" s="75"/>
      <c r="Q18" s="223"/>
      <c r="R18" s="224"/>
      <c r="S18" s="224"/>
      <c r="T18" s="225"/>
      <c r="U18" s="86"/>
    </row>
    <row r="19" spans="1:21" s="87" customFormat="1" ht="18" customHeight="1" x14ac:dyDescent="0.3">
      <c r="A19" s="79">
        <v>30</v>
      </c>
      <c r="B19" s="199"/>
      <c r="C19" s="202"/>
      <c r="D19" s="207"/>
      <c r="E19" s="208"/>
      <c r="F19" s="208"/>
      <c r="G19" s="199"/>
      <c r="H19" s="215"/>
      <c r="I19" s="216"/>
      <c r="J19" s="217"/>
      <c r="K19" s="237"/>
      <c r="L19" s="238"/>
      <c r="M19" s="240"/>
      <c r="N19" s="131">
        <f>SUM($N$21:$N$220)</f>
        <v>0</v>
      </c>
      <c r="O19" s="132">
        <f>SUM(O21:$O$220)</f>
        <v>0</v>
      </c>
      <c r="P19" s="75"/>
      <c r="Q19" s="226"/>
      <c r="R19" s="227"/>
      <c r="S19" s="227"/>
      <c r="T19" s="228"/>
      <c r="U19" s="86"/>
    </row>
    <row r="20" spans="1:21" s="87" customFormat="1" ht="6" customHeight="1" x14ac:dyDescent="0.3">
      <c r="A20" s="79">
        <v>10</v>
      </c>
      <c r="B20" s="88"/>
      <c r="C20" s="88"/>
      <c r="D20" s="89"/>
      <c r="E20" s="89"/>
      <c r="F20" s="89"/>
      <c r="G20" s="90"/>
      <c r="H20" s="89"/>
      <c r="I20" s="89"/>
      <c r="J20" s="89"/>
      <c r="K20" s="75"/>
      <c r="L20" s="75"/>
      <c r="M20" s="75"/>
      <c r="N20" s="133"/>
      <c r="O20" s="133"/>
      <c r="P20" s="75"/>
      <c r="Q20" s="91"/>
      <c r="R20" s="91"/>
      <c r="S20" s="91"/>
      <c r="T20" s="91"/>
      <c r="U20" s="86"/>
    </row>
    <row r="21" spans="1:21" s="85" customFormat="1" ht="15.75" x14ac:dyDescent="0.3">
      <c r="A21" s="79"/>
      <c r="B21" s="92">
        <v>1</v>
      </c>
      <c r="C21" s="93"/>
      <c r="D21" s="229"/>
      <c r="E21" s="230"/>
      <c r="F21" s="230"/>
      <c r="G21" s="231"/>
      <c r="H21" s="229"/>
      <c r="I21" s="230"/>
      <c r="J21" s="231"/>
      <c r="K21" s="241"/>
      <c r="L21" s="242"/>
      <c r="M21" s="94"/>
      <c r="N21" s="122"/>
      <c r="O21" s="134"/>
      <c r="P21" s="34"/>
      <c r="Q21" s="194"/>
      <c r="R21" s="195"/>
      <c r="S21" s="195"/>
      <c r="T21" s="196"/>
      <c r="U21" s="84"/>
    </row>
    <row r="22" spans="1:21" s="85" customFormat="1" x14ac:dyDescent="0.3">
      <c r="A22" s="79"/>
      <c r="B22" s="95">
        <v>2</v>
      </c>
      <c r="C22" s="96"/>
      <c r="D22" s="169"/>
      <c r="E22" s="186"/>
      <c r="F22" s="186"/>
      <c r="G22" s="170"/>
      <c r="H22" s="169"/>
      <c r="I22" s="186"/>
      <c r="J22" s="170"/>
      <c r="K22" s="169"/>
      <c r="L22" s="170"/>
      <c r="M22" s="97"/>
      <c r="N22" s="135"/>
      <c r="O22" s="136"/>
      <c r="P22" s="34"/>
      <c r="Q22" s="177"/>
      <c r="R22" s="178"/>
      <c r="S22" s="178"/>
      <c r="T22" s="179"/>
      <c r="U22" s="84"/>
    </row>
    <row r="23" spans="1:21" s="85" customFormat="1" x14ac:dyDescent="0.3">
      <c r="A23" s="79"/>
      <c r="B23" s="98">
        <v>3</v>
      </c>
      <c r="C23" s="99"/>
      <c r="D23" s="171"/>
      <c r="E23" s="181"/>
      <c r="F23" s="181"/>
      <c r="G23" s="172"/>
      <c r="H23" s="171"/>
      <c r="I23" s="181"/>
      <c r="J23" s="172"/>
      <c r="K23" s="171"/>
      <c r="L23" s="172"/>
      <c r="M23" s="100"/>
      <c r="N23" s="137"/>
      <c r="O23" s="138"/>
      <c r="P23" s="34"/>
      <c r="Q23" s="180"/>
      <c r="R23" s="181"/>
      <c r="S23" s="181"/>
      <c r="T23" s="182"/>
      <c r="U23" s="84"/>
    </row>
    <row r="24" spans="1:21" s="85" customFormat="1" x14ac:dyDescent="0.3">
      <c r="A24" s="79"/>
      <c r="B24" s="95">
        <v>4</v>
      </c>
      <c r="C24" s="96"/>
      <c r="D24" s="169"/>
      <c r="E24" s="186"/>
      <c r="F24" s="186"/>
      <c r="G24" s="170"/>
      <c r="H24" s="169"/>
      <c r="I24" s="186"/>
      <c r="J24" s="170"/>
      <c r="K24" s="169"/>
      <c r="L24" s="170"/>
      <c r="M24" s="97"/>
      <c r="N24" s="135"/>
      <c r="O24" s="136"/>
      <c r="P24" s="34"/>
      <c r="Q24" s="177"/>
      <c r="R24" s="178"/>
      <c r="S24" s="178"/>
      <c r="T24" s="179"/>
      <c r="U24" s="84"/>
    </row>
    <row r="25" spans="1:21" s="85" customFormat="1" x14ac:dyDescent="0.3">
      <c r="A25" s="79"/>
      <c r="B25" s="98">
        <v>5</v>
      </c>
      <c r="C25" s="99"/>
      <c r="D25" s="171"/>
      <c r="E25" s="181"/>
      <c r="F25" s="181"/>
      <c r="G25" s="172"/>
      <c r="H25" s="171"/>
      <c r="I25" s="181"/>
      <c r="J25" s="172"/>
      <c r="K25" s="171"/>
      <c r="L25" s="172"/>
      <c r="M25" s="100"/>
      <c r="N25" s="137"/>
      <c r="O25" s="138"/>
      <c r="P25" s="34"/>
      <c r="Q25" s="180"/>
      <c r="R25" s="181"/>
      <c r="S25" s="181"/>
      <c r="T25" s="182"/>
      <c r="U25" s="84"/>
    </row>
    <row r="26" spans="1:21" s="85" customFormat="1" x14ac:dyDescent="0.3">
      <c r="A26" s="79"/>
      <c r="B26" s="95">
        <v>6</v>
      </c>
      <c r="C26" s="96"/>
      <c r="D26" s="169"/>
      <c r="E26" s="186"/>
      <c r="F26" s="186"/>
      <c r="G26" s="170"/>
      <c r="H26" s="169"/>
      <c r="I26" s="186"/>
      <c r="J26" s="170"/>
      <c r="K26" s="169"/>
      <c r="L26" s="170"/>
      <c r="M26" s="97"/>
      <c r="N26" s="135"/>
      <c r="O26" s="136"/>
      <c r="P26" s="34"/>
      <c r="Q26" s="177"/>
      <c r="R26" s="178"/>
      <c r="S26" s="178"/>
      <c r="T26" s="179"/>
      <c r="U26" s="84"/>
    </row>
    <row r="27" spans="1:21" s="85" customFormat="1" x14ac:dyDescent="0.3">
      <c r="A27" s="79"/>
      <c r="B27" s="98">
        <v>7</v>
      </c>
      <c r="C27" s="99"/>
      <c r="D27" s="171"/>
      <c r="E27" s="181"/>
      <c r="F27" s="181"/>
      <c r="G27" s="172"/>
      <c r="H27" s="171"/>
      <c r="I27" s="181"/>
      <c r="J27" s="172"/>
      <c r="K27" s="171"/>
      <c r="L27" s="172"/>
      <c r="M27" s="100"/>
      <c r="N27" s="137"/>
      <c r="O27" s="138"/>
      <c r="P27" s="34"/>
      <c r="Q27" s="180"/>
      <c r="R27" s="181"/>
      <c r="S27" s="181"/>
      <c r="T27" s="182"/>
      <c r="U27" s="84"/>
    </row>
    <row r="28" spans="1:21" s="85" customFormat="1" x14ac:dyDescent="0.3">
      <c r="A28" s="79"/>
      <c r="B28" s="95">
        <v>8</v>
      </c>
      <c r="C28" s="96"/>
      <c r="D28" s="169"/>
      <c r="E28" s="186"/>
      <c r="F28" s="186"/>
      <c r="G28" s="170"/>
      <c r="H28" s="169"/>
      <c r="I28" s="186"/>
      <c r="J28" s="170"/>
      <c r="K28" s="169"/>
      <c r="L28" s="170"/>
      <c r="M28" s="97"/>
      <c r="N28" s="135"/>
      <c r="O28" s="136"/>
      <c r="P28" s="34"/>
      <c r="Q28" s="177"/>
      <c r="R28" s="178"/>
      <c r="S28" s="178"/>
      <c r="T28" s="179"/>
      <c r="U28" s="84"/>
    </row>
    <row r="29" spans="1:21" s="85" customFormat="1" x14ac:dyDescent="0.3">
      <c r="A29" s="79"/>
      <c r="B29" s="98">
        <v>9</v>
      </c>
      <c r="C29" s="99"/>
      <c r="D29" s="171"/>
      <c r="E29" s="181"/>
      <c r="F29" s="181"/>
      <c r="G29" s="172"/>
      <c r="H29" s="171"/>
      <c r="I29" s="181"/>
      <c r="J29" s="172"/>
      <c r="K29" s="171"/>
      <c r="L29" s="172"/>
      <c r="M29" s="100"/>
      <c r="N29" s="137"/>
      <c r="O29" s="138"/>
      <c r="P29" s="34"/>
      <c r="Q29" s="180"/>
      <c r="R29" s="181"/>
      <c r="S29" s="181"/>
      <c r="T29" s="182"/>
      <c r="U29" s="84"/>
    </row>
    <row r="30" spans="1:21" s="85" customFormat="1" x14ac:dyDescent="0.3">
      <c r="A30" s="79"/>
      <c r="B30" s="95">
        <v>10</v>
      </c>
      <c r="C30" s="96"/>
      <c r="D30" s="169"/>
      <c r="E30" s="186"/>
      <c r="F30" s="186"/>
      <c r="G30" s="170"/>
      <c r="H30" s="169"/>
      <c r="I30" s="186"/>
      <c r="J30" s="170"/>
      <c r="K30" s="169"/>
      <c r="L30" s="170"/>
      <c r="M30" s="97"/>
      <c r="N30" s="135"/>
      <c r="O30" s="136"/>
      <c r="P30" s="34"/>
      <c r="Q30" s="177"/>
      <c r="R30" s="178"/>
      <c r="S30" s="178"/>
      <c r="T30" s="179"/>
      <c r="U30" s="84"/>
    </row>
    <row r="31" spans="1:21" s="85" customFormat="1" x14ac:dyDescent="0.3">
      <c r="A31" s="79"/>
      <c r="B31" s="98">
        <v>11</v>
      </c>
      <c r="C31" s="99"/>
      <c r="D31" s="171"/>
      <c r="E31" s="181"/>
      <c r="F31" s="181" t="s">
        <v>25</v>
      </c>
      <c r="G31" s="172"/>
      <c r="H31" s="171"/>
      <c r="I31" s="181"/>
      <c r="J31" s="172"/>
      <c r="K31" s="171"/>
      <c r="L31" s="172"/>
      <c r="M31" s="100"/>
      <c r="N31" s="137"/>
      <c r="O31" s="138"/>
      <c r="P31" s="34"/>
      <c r="Q31" s="180"/>
      <c r="R31" s="181"/>
      <c r="S31" s="181"/>
      <c r="T31" s="182"/>
      <c r="U31" s="84"/>
    </row>
    <row r="32" spans="1:21" s="85" customFormat="1" x14ac:dyDescent="0.3">
      <c r="A32" s="79"/>
      <c r="B32" s="95">
        <v>12</v>
      </c>
      <c r="C32" s="96"/>
      <c r="D32" s="169"/>
      <c r="E32" s="186"/>
      <c r="F32" s="186"/>
      <c r="G32" s="170"/>
      <c r="H32" s="169"/>
      <c r="I32" s="186"/>
      <c r="J32" s="170"/>
      <c r="K32" s="169"/>
      <c r="L32" s="170"/>
      <c r="M32" s="97"/>
      <c r="N32" s="135"/>
      <c r="O32" s="136"/>
      <c r="P32" s="34"/>
      <c r="Q32" s="177"/>
      <c r="R32" s="178"/>
      <c r="S32" s="178"/>
      <c r="T32" s="179"/>
      <c r="U32" s="84"/>
    </row>
    <row r="33" spans="1:21" s="85" customFormat="1" x14ac:dyDescent="0.3">
      <c r="A33" s="79"/>
      <c r="B33" s="98">
        <v>13</v>
      </c>
      <c r="C33" s="99"/>
      <c r="D33" s="171"/>
      <c r="E33" s="181"/>
      <c r="F33" s="181"/>
      <c r="G33" s="172"/>
      <c r="H33" s="171"/>
      <c r="I33" s="181"/>
      <c r="J33" s="172"/>
      <c r="K33" s="171"/>
      <c r="L33" s="172"/>
      <c r="M33" s="100"/>
      <c r="N33" s="137"/>
      <c r="O33" s="138"/>
      <c r="P33" s="34"/>
      <c r="Q33" s="180"/>
      <c r="R33" s="181"/>
      <c r="S33" s="181"/>
      <c r="T33" s="182"/>
      <c r="U33" s="84"/>
    </row>
    <row r="34" spans="1:21" s="85" customFormat="1" x14ac:dyDescent="0.3">
      <c r="A34" s="79"/>
      <c r="B34" s="95">
        <v>14</v>
      </c>
      <c r="C34" s="96"/>
      <c r="D34" s="169"/>
      <c r="E34" s="186"/>
      <c r="F34" s="186"/>
      <c r="G34" s="170"/>
      <c r="H34" s="169"/>
      <c r="I34" s="186"/>
      <c r="J34" s="170"/>
      <c r="K34" s="169"/>
      <c r="L34" s="170"/>
      <c r="M34" s="97"/>
      <c r="N34" s="135"/>
      <c r="O34" s="136"/>
      <c r="P34" s="34"/>
      <c r="Q34" s="177"/>
      <c r="R34" s="178"/>
      <c r="S34" s="178"/>
      <c r="T34" s="179"/>
      <c r="U34" s="84"/>
    </row>
    <row r="35" spans="1:21" s="85" customFormat="1" x14ac:dyDescent="0.3">
      <c r="A35" s="79"/>
      <c r="B35" s="98">
        <v>15</v>
      </c>
      <c r="C35" s="99"/>
      <c r="D35" s="171"/>
      <c r="E35" s="181"/>
      <c r="F35" s="181"/>
      <c r="G35" s="172"/>
      <c r="H35" s="171"/>
      <c r="I35" s="181"/>
      <c r="J35" s="172"/>
      <c r="K35" s="171"/>
      <c r="L35" s="172"/>
      <c r="M35" s="100"/>
      <c r="N35" s="137"/>
      <c r="O35" s="138"/>
      <c r="P35" s="34"/>
      <c r="Q35" s="180"/>
      <c r="R35" s="181"/>
      <c r="S35" s="181"/>
      <c r="T35" s="182"/>
      <c r="U35" s="84"/>
    </row>
    <row r="36" spans="1:21" s="85" customFormat="1" x14ac:dyDescent="0.3">
      <c r="A36" s="79"/>
      <c r="B36" s="95">
        <v>16</v>
      </c>
      <c r="C36" s="96"/>
      <c r="D36" s="169"/>
      <c r="E36" s="186"/>
      <c r="F36" s="186"/>
      <c r="G36" s="170"/>
      <c r="H36" s="169"/>
      <c r="I36" s="186"/>
      <c r="J36" s="170"/>
      <c r="K36" s="169"/>
      <c r="L36" s="170"/>
      <c r="M36" s="97"/>
      <c r="N36" s="135"/>
      <c r="O36" s="136"/>
      <c r="P36" s="34"/>
      <c r="Q36" s="177"/>
      <c r="R36" s="178"/>
      <c r="S36" s="178"/>
      <c r="T36" s="179"/>
      <c r="U36" s="84"/>
    </row>
    <row r="37" spans="1:21" s="85" customFormat="1" x14ac:dyDescent="0.3">
      <c r="A37" s="79"/>
      <c r="B37" s="98">
        <v>17</v>
      </c>
      <c r="C37" s="99"/>
      <c r="D37" s="171"/>
      <c r="E37" s="181"/>
      <c r="F37" s="181"/>
      <c r="G37" s="172"/>
      <c r="H37" s="171"/>
      <c r="I37" s="181"/>
      <c r="J37" s="172"/>
      <c r="K37" s="171"/>
      <c r="L37" s="172"/>
      <c r="M37" s="100"/>
      <c r="N37" s="137"/>
      <c r="O37" s="138"/>
      <c r="P37" s="34"/>
      <c r="Q37" s="180"/>
      <c r="R37" s="181"/>
      <c r="S37" s="181"/>
      <c r="T37" s="182"/>
      <c r="U37" s="84"/>
    </row>
    <row r="38" spans="1:21" s="85" customFormat="1" x14ac:dyDescent="0.3">
      <c r="A38" s="79"/>
      <c r="B38" s="95">
        <v>18</v>
      </c>
      <c r="C38" s="96"/>
      <c r="D38" s="169"/>
      <c r="E38" s="186"/>
      <c r="F38" s="186"/>
      <c r="G38" s="170"/>
      <c r="H38" s="169"/>
      <c r="I38" s="186"/>
      <c r="J38" s="170"/>
      <c r="K38" s="169"/>
      <c r="L38" s="170"/>
      <c r="M38" s="97"/>
      <c r="N38" s="135"/>
      <c r="O38" s="136"/>
      <c r="P38" s="34"/>
      <c r="Q38" s="177"/>
      <c r="R38" s="178"/>
      <c r="S38" s="178"/>
      <c r="T38" s="179"/>
      <c r="U38" s="84"/>
    </row>
    <row r="39" spans="1:21" s="85" customFormat="1" x14ac:dyDescent="0.3">
      <c r="A39" s="79"/>
      <c r="B39" s="98">
        <v>19</v>
      </c>
      <c r="C39" s="99"/>
      <c r="D39" s="171"/>
      <c r="E39" s="181"/>
      <c r="F39" s="181"/>
      <c r="G39" s="172"/>
      <c r="H39" s="171"/>
      <c r="I39" s="181"/>
      <c r="J39" s="172"/>
      <c r="K39" s="171"/>
      <c r="L39" s="172"/>
      <c r="M39" s="100"/>
      <c r="N39" s="137"/>
      <c r="O39" s="138"/>
      <c r="P39" s="34"/>
      <c r="Q39" s="180"/>
      <c r="R39" s="181"/>
      <c r="S39" s="181"/>
      <c r="T39" s="182"/>
      <c r="U39" s="84"/>
    </row>
    <row r="40" spans="1:21" s="85" customFormat="1" x14ac:dyDescent="0.3">
      <c r="A40" s="79"/>
      <c r="B40" s="95">
        <v>20</v>
      </c>
      <c r="C40" s="96"/>
      <c r="D40" s="169"/>
      <c r="E40" s="186"/>
      <c r="F40" s="186"/>
      <c r="G40" s="170"/>
      <c r="H40" s="169"/>
      <c r="I40" s="186"/>
      <c r="J40" s="170"/>
      <c r="K40" s="169"/>
      <c r="L40" s="170"/>
      <c r="M40" s="97"/>
      <c r="N40" s="135"/>
      <c r="O40" s="136"/>
      <c r="P40" s="34"/>
      <c r="Q40" s="177"/>
      <c r="R40" s="178"/>
      <c r="S40" s="178"/>
      <c r="T40" s="179"/>
      <c r="U40" s="84"/>
    </row>
    <row r="41" spans="1:21" s="85" customFormat="1" x14ac:dyDescent="0.3">
      <c r="A41" s="79"/>
      <c r="B41" s="98">
        <v>21</v>
      </c>
      <c r="C41" s="99"/>
      <c r="D41" s="171"/>
      <c r="E41" s="181"/>
      <c r="F41" s="181"/>
      <c r="G41" s="172"/>
      <c r="H41" s="171"/>
      <c r="I41" s="181"/>
      <c r="J41" s="172"/>
      <c r="K41" s="171"/>
      <c r="L41" s="172"/>
      <c r="M41" s="100"/>
      <c r="N41" s="137"/>
      <c r="O41" s="138"/>
      <c r="P41" s="34"/>
      <c r="Q41" s="180"/>
      <c r="R41" s="181"/>
      <c r="S41" s="181"/>
      <c r="T41" s="182"/>
      <c r="U41" s="84"/>
    </row>
    <row r="42" spans="1:21" s="85" customFormat="1" x14ac:dyDescent="0.3">
      <c r="A42" s="79"/>
      <c r="B42" s="95">
        <v>22</v>
      </c>
      <c r="C42" s="96"/>
      <c r="D42" s="169"/>
      <c r="E42" s="186"/>
      <c r="F42" s="186"/>
      <c r="G42" s="170"/>
      <c r="H42" s="169"/>
      <c r="I42" s="186"/>
      <c r="J42" s="170"/>
      <c r="K42" s="169"/>
      <c r="L42" s="170"/>
      <c r="M42" s="97"/>
      <c r="N42" s="135"/>
      <c r="O42" s="136"/>
      <c r="P42" s="34"/>
      <c r="Q42" s="177"/>
      <c r="R42" s="178"/>
      <c r="S42" s="178"/>
      <c r="T42" s="179"/>
      <c r="U42" s="84"/>
    </row>
    <row r="43" spans="1:21" s="85" customFormat="1" x14ac:dyDescent="0.3">
      <c r="A43" s="79"/>
      <c r="B43" s="98">
        <v>23</v>
      </c>
      <c r="C43" s="99"/>
      <c r="D43" s="171"/>
      <c r="E43" s="181"/>
      <c r="F43" s="181"/>
      <c r="G43" s="172"/>
      <c r="H43" s="171"/>
      <c r="I43" s="181"/>
      <c r="J43" s="172"/>
      <c r="K43" s="171"/>
      <c r="L43" s="172"/>
      <c r="M43" s="100"/>
      <c r="N43" s="137"/>
      <c r="O43" s="138"/>
      <c r="P43" s="34"/>
      <c r="Q43" s="180"/>
      <c r="R43" s="181"/>
      <c r="S43" s="181"/>
      <c r="T43" s="182"/>
      <c r="U43" s="84"/>
    </row>
    <row r="44" spans="1:21" s="85" customFormat="1" x14ac:dyDescent="0.3">
      <c r="A44" s="79"/>
      <c r="B44" s="95">
        <v>24</v>
      </c>
      <c r="C44" s="96"/>
      <c r="D44" s="169"/>
      <c r="E44" s="186"/>
      <c r="F44" s="186"/>
      <c r="G44" s="170"/>
      <c r="H44" s="169"/>
      <c r="I44" s="186"/>
      <c r="J44" s="170"/>
      <c r="K44" s="169"/>
      <c r="L44" s="170"/>
      <c r="M44" s="97"/>
      <c r="N44" s="135"/>
      <c r="O44" s="136"/>
      <c r="P44" s="34"/>
      <c r="Q44" s="177"/>
      <c r="R44" s="178"/>
      <c r="S44" s="178"/>
      <c r="T44" s="179"/>
      <c r="U44" s="84"/>
    </row>
    <row r="45" spans="1:21" s="85" customFormat="1" x14ac:dyDescent="0.3">
      <c r="A45" s="79"/>
      <c r="B45" s="98">
        <v>25</v>
      </c>
      <c r="C45" s="99"/>
      <c r="D45" s="171"/>
      <c r="E45" s="181"/>
      <c r="F45" s="181"/>
      <c r="G45" s="172"/>
      <c r="H45" s="171"/>
      <c r="I45" s="181"/>
      <c r="J45" s="172"/>
      <c r="K45" s="171"/>
      <c r="L45" s="172"/>
      <c r="M45" s="100"/>
      <c r="N45" s="137"/>
      <c r="O45" s="138"/>
      <c r="P45" s="34"/>
      <c r="Q45" s="180"/>
      <c r="R45" s="181"/>
      <c r="S45" s="181"/>
      <c r="T45" s="182"/>
      <c r="U45" s="84"/>
    </row>
    <row r="46" spans="1:21" s="85" customFormat="1" x14ac:dyDescent="0.3">
      <c r="A46" s="79"/>
      <c r="B46" s="95">
        <v>26</v>
      </c>
      <c r="C46" s="96"/>
      <c r="D46" s="169"/>
      <c r="E46" s="186"/>
      <c r="F46" s="186"/>
      <c r="G46" s="170"/>
      <c r="H46" s="169"/>
      <c r="I46" s="186"/>
      <c r="J46" s="170"/>
      <c r="K46" s="169"/>
      <c r="L46" s="170"/>
      <c r="M46" s="97"/>
      <c r="N46" s="135"/>
      <c r="O46" s="136"/>
      <c r="P46" s="34"/>
      <c r="Q46" s="177"/>
      <c r="R46" s="178"/>
      <c r="S46" s="178"/>
      <c r="T46" s="179"/>
      <c r="U46" s="84"/>
    </row>
    <row r="47" spans="1:21" s="85" customFormat="1" x14ac:dyDescent="0.3">
      <c r="A47" s="79"/>
      <c r="B47" s="98">
        <v>27</v>
      </c>
      <c r="C47" s="99"/>
      <c r="D47" s="171"/>
      <c r="E47" s="181"/>
      <c r="F47" s="181"/>
      <c r="G47" s="172"/>
      <c r="H47" s="171"/>
      <c r="I47" s="181"/>
      <c r="J47" s="172"/>
      <c r="K47" s="171"/>
      <c r="L47" s="172"/>
      <c r="M47" s="100"/>
      <c r="N47" s="137"/>
      <c r="O47" s="138"/>
      <c r="P47" s="34"/>
      <c r="Q47" s="180"/>
      <c r="R47" s="181"/>
      <c r="S47" s="181"/>
      <c r="T47" s="182"/>
      <c r="U47" s="84"/>
    </row>
    <row r="48" spans="1:21" s="85" customFormat="1" x14ac:dyDescent="0.3">
      <c r="A48" s="79"/>
      <c r="B48" s="95">
        <v>28</v>
      </c>
      <c r="C48" s="96"/>
      <c r="D48" s="169"/>
      <c r="E48" s="186"/>
      <c r="F48" s="186"/>
      <c r="G48" s="170"/>
      <c r="H48" s="169"/>
      <c r="I48" s="186"/>
      <c r="J48" s="170"/>
      <c r="K48" s="169"/>
      <c r="L48" s="170"/>
      <c r="M48" s="97"/>
      <c r="N48" s="135"/>
      <c r="O48" s="136"/>
      <c r="P48" s="34"/>
      <c r="Q48" s="177"/>
      <c r="R48" s="178"/>
      <c r="S48" s="178"/>
      <c r="T48" s="179"/>
      <c r="U48" s="84"/>
    </row>
    <row r="49" spans="1:21" s="85" customFormat="1" x14ac:dyDescent="0.3">
      <c r="A49" s="79"/>
      <c r="B49" s="98">
        <v>29</v>
      </c>
      <c r="C49" s="99"/>
      <c r="D49" s="171"/>
      <c r="E49" s="181"/>
      <c r="F49" s="181"/>
      <c r="G49" s="172"/>
      <c r="H49" s="171"/>
      <c r="I49" s="181"/>
      <c r="J49" s="172"/>
      <c r="K49" s="171"/>
      <c r="L49" s="172"/>
      <c r="M49" s="100"/>
      <c r="N49" s="137"/>
      <c r="O49" s="138"/>
      <c r="P49" s="34"/>
      <c r="Q49" s="180"/>
      <c r="R49" s="181"/>
      <c r="S49" s="181"/>
      <c r="T49" s="182"/>
      <c r="U49" s="84"/>
    </row>
    <row r="50" spans="1:21" s="85" customFormat="1" x14ac:dyDescent="0.3">
      <c r="A50" s="79"/>
      <c r="B50" s="95">
        <v>30</v>
      </c>
      <c r="C50" s="96"/>
      <c r="D50" s="169"/>
      <c r="E50" s="186"/>
      <c r="F50" s="186"/>
      <c r="G50" s="170"/>
      <c r="H50" s="169"/>
      <c r="I50" s="186"/>
      <c r="J50" s="170"/>
      <c r="K50" s="169"/>
      <c r="L50" s="170"/>
      <c r="M50" s="97"/>
      <c r="N50" s="135"/>
      <c r="O50" s="136"/>
      <c r="P50" s="34"/>
      <c r="Q50" s="177"/>
      <c r="R50" s="178"/>
      <c r="S50" s="178"/>
      <c r="T50" s="179"/>
      <c r="U50" s="84"/>
    </row>
    <row r="51" spans="1:21" s="85" customFormat="1" x14ac:dyDescent="0.3">
      <c r="A51" s="79"/>
      <c r="B51" s="98">
        <v>31</v>
      </c>
      <c r="C51" s="99"/>
      <c r="D51" s="171"/>
      <c r="E51" s="181"/>
      <c r="F51" s="181"/>
      <c r="G51" s="172"/>
      <c r="H51" s="171"/>
      <c r="I51" s="181"/>
      <c r="J51" s="172"/>
      <c r="K51" s="171"/>
      <c r="L51" s="172"/>
      <c r="M51" s="100"/>
      <c r="N51" s="137"/>
      <c r="O51" s="138"/>
      <c r="P51" s="34"/>
      <c r="Q51" s="180"/>
      <c r="R51" s="181"/>
      <c r="S51" s="181"/>
      <c r="T51" s="182"/>
      <c r="U51" s="84"/>
    </row>
    <row r="52" spans="1:21" s="85" customFormat="1" x14ac:dyDescent="0.3">
      <c r="A52" s="79"/>
      <c r="B52" s="95">
        <v>32</v>
      </c>
      <c r="C52" s="96"/>
      <c r="D52" s="169"/>
      <c r="E52" s="186"/>
      <c r="F52" s="186"/>
      <c r="G52" s="170"/>
      <c r="H52" s="169"/>
      <c r="I52" s="186"/>
      <c r="J52" s="170"/>
      <c r="K52" s="169"/>
      <c r="L52" s="170"/>
      <c r="M52" s="97"/>
      <c r="N52" s="135"/>
      <c r="O52" s="136"/>
      <c r="P52" s="34"/>
      <c r="Q52" s="177"/>
      <c r="R52" s="178"/>
      <c r="S52" s="178"/>
      <c r="T52" s="179"/>
      <c r="U52" s="84"/>
    </row>
    <row r="53" spans="1:21" s="85" customFormat="1" x14ac:dyDescent="0.3">
      <c r="A53" s="79"/>
      <c r="B53" s="98">
        <v>33</v>
      </c>
      <c r="C53" s="99"/>
      <c r="D53" s="171"/>
      <c r="E53" s="181"/>
      <c r="F53" s="181"/>
      <c r="G53" s="172"/>
      <c r="H53" s="171"/>
      <c r="I53" s="181"/>
      <c r="J53" s="172"/>
      <c r="K53" s="171"/>
      <c r="L53" s="172"/>
      <c r="M53" s="100"/>
      <c r="N53" s="137"/>
      <c r="O53" s="138"/>
      <c r="P53" s="34"/>
      <c r="Q53" s="180"/>
      <c r="R53" s="181"/>
      <c r="S53" s="181"/>
      <c r="T53" s="182"/>
      <c r="U53" s="84"/>
    </row>
    <row r="54" spans="1:21" s="85" customFormat="1" x14ac:dyDescent="0.3">
      <c r="A54" s="79"/>
      <c r="B54" s="95">
        <v>34</v>
      </c>
      <c r="C54" s="96"/>
      <c r="D54" s="169"/>
      <c r="E54" s="186"/>
      <c r="F54" s="186"/>
      <c r="G54" s="170"/>
      <c r="H54" s="169"/>
      <c r="I54" s="186"/>
      <c r="J54" s="170"/>
      <c r="K54" s="169"/>
      <c r="L54" s="170"/>
      <c r="M54" s="97"/>
      <c r="N54" s="135"/>
      <c r="O54" s="136"/>
      <c r="P54" s="34"/>
      <c r="Q54" s="177"/>
      <c r="R54" s="178"/>
      <c r="S54" s="178"/>
      <c r="T54" s="179"/>
      <c r="U54" s="84"/>
    </row>
    <row r="55" spans="1:21" s="85" customFormat="1" x14ac:dyDescent="0.3">
      <c r="A55" s="79"/>
      <c r="B55" s="98">
        <v>35</v>
      </c>
      <c r="C55" s="99"/>
      <c r="D55" s="171"/>
      <c r="E55" s="181"/>
      <c r="F55" s="181"/>
      <c r="G55" s="172"/>
      <c r="H55" s="171"/>
      <c r="I55" s="181"/>
      <c r="J55" s="172"/>
      <c r="K55" s="171"/>
      <c r="L55" s="172"/>
      <c r="M55" s="100"/>
      <c r="N55" s="137"/>
      <c r="O55" s="138"/>
      <c r="P55" s="34"/>
      <c r="Q55" s="101"/>
      <c r="R55" s="102"/>
      <c r="S55" s="102"/>
      <c r="T55" s="103"/>
      <c r="U55" s="84"/>
    </row>
    <row r="56" spans="1:21" s="85" customFormat="1" x14ac:dyDescent="0.3">
      <c r="A56" s="79"/>
      <c r="B56" s="95">
        <v>36</v>
      </c>
      <c r="C56" s="96"/>
      <c r="D56" s="169"/>
      <c r="E56" s="186"/>
      <c r="F56" s="186"/>
      <c r="G56" s="170"/>
      <c r="H56" s="169"/>
      <c r="I56" s="186"/>
      <c r="J56" s="170"/>
      <c r="K56" s="169"/>
      <c r="L56" s="170"/>
      <c r="M56" s="97"/>
      <c r="N56" s="135"/>
      <c r="O56" s="136"/>
      <c r="P56" s="34"/>
      <c r="Q56" s="177"/>
      <c r="R56" s="178"/>
      <c r="S56" s="178"/>
      <c r="T56" s="179"/>
      <c r="U56" s="84"/>
    </row>
    <row r="57" spans="1:21" s="85" customFormat="1" x14ac:dyDescent="0.3">
      <c r="A57" s="79"/>
      <c r="B57" s="98">
        <v>37</v>
      </c>
      <c r="C57" s="99"/>
      <c r="D57" s="171"/>
      <c r="E57" s="181"/>
      <c r="F57" s="181"/>
      <c r="G57" s="172"/>
      <c r="H57" s="171"/>
      <c r="I57" s="181"/>
      <c r="J57" s="172"/>
      <c r="K57" s="171"/>
      <c r="L57" s="172"/>
      <c r="M57" s="100"/>
      <c r="N57" s="137"/>
      <c r="O57" s="138"/>
      <c r="P57" s="34"/>
      <c r="Q57" s="180"/>
      <c r="R57" s="181"/>
      <c r="S57" s="181"/>
      <c r="T57" s="182"/>
      <c r="U57" s="84"/>
    </row>
    <row r="58" spans="1:21" s="85" customFormat="1" x14ac:dyDescent="0.3">
      <c r="A58" s="79"/>
      <c r="B58" s="95">
        <v>38</v>
      </c>
      <c r="C58" s="96"/>
      <c r="D58" s="169"/>
      <c r="E58" s="186"/>
      <c r="F58" s="186"/>
      <c r="G58" s="170"/>
      <c r="H58" s="169"/>
      <c r="I58" s="186"/>
      <c r="J58" s="170"/>
      <c r="K58" s="169"/>
      <c r="L58" s="170"/>
      <c r="M58" s="97"/>
      <c r="N58" s="135"/>
      <c r="O58" s="136"/>
      <c r="P58" s="34"/>
      <c r="Q58" s="177"/>
      <c r="R58" s="178"/>
      <c r="S58" s="178"/>
      <c r="T58" s="179"/>
      <c r="U58" s="84"/>
    </row>
    <row r="59" spans="1:21" s="85" customFormat="1" x14ac:dyDescent="0.3">
      <c r="A59" s="79"/>
      <c r="B59" s="98">
        <v>39</v>
      </c>
      <c r="C59" s="99"/>
      <c r="D59" s="171"/>
      <c r="E59" s="181"/>
      <c r="F59" s="181"/>
      <c r="G59" s="172"/>
      <c r="H59" s="171"/>
      <c r="I59" s="181"/>
      <c r="J59" s="172"/>
      <c r="K59" s="171"/>
      <c r="L59" s="172"/>
      <c r="M59" s="100"/>
      <c r="N59" s="137"/>
      <c r="O59" s="138"/>
      <c r="P59" s="34"/>
      <c r="Q59" s="180"/>
      <c r="R59" s="181"/>
      <c r="S59" s="181"/>
      <c r="T59" s="182"/>
      <c r="U59" s="84"/>
    </row>
    <row r="60" spans="1:21" s="85" customFormat="1" x14ac:dyDescent="0.3">
      <c r="A60" s="79"/>
      <c r="B60" s="95">
        <v>40</v>
      </c>
      <c r="C60" s="96"/>
      <c r="D60" s="169"/>
      <c r="E60" s="186"/>
      <c r="F60" s="186"/>
      <c r="G60" s="170"/>
      <c r="H60" s="169"/>
      <c r="I60" s="186"/>
      <c r="J60" s="170"/>
      <c r="K60" s="169"/>
      <c r="L60" s="170"/>
      <c r="M60" s="97"/>
      <c r="N60" s="135"/>
      <c r="O60" s="136"/>
      <c r="P60" s="34"/>
      <c r="Q60" s="177"/>
      <c r="R60" s="178"/>
      <c r="S60" s="178"/>
      <c r="T60" s="179"/>
      <c r="U60" s="84"/>
    </row>
    <row r="61" spans="1:21" s="85" customFormat="1" x14ac:dyDescent="0.3">
      <c r="A61" s="79"/>
      <c r="B61" s="98">
        <v>41</v>
      </c>
      <c r="C61" s="99"/>
      <c r="D61" s="171"/>
      <c r="E61" s="181"/>
      <c r="F61" s="181"/>
      <c r="G61" s="172"/>
      <c r="H61" s="171"/>
      <c r="I61" s="181"/>
      <c r="J61" s="172"/>
      <c r="K61" s="171"/>
      <c r="L61" s="172"/>
      <c r="M61" s="100"/>
      <c r="N61" s="137"/>
      <c r="O61" s="138"/>
      <c r="P61" s="34"/>
      <c r="Q61" s="180"/>
      <c r="R61" s="181"/>
      <c r="S61" s="181"/>
      <c r="T61" s="182"/>
      <c r="U61" s="84"/>
    </row>
    <row r="62" spans="1:21" s="85" customFormat="1" x14ac:dyDescent="0.3">
      <c r="A62" s="79"/>
      <c r="B62" s="95">
        <v>42</v>
      </c>
      <c r="C62" s="96"/>
      <c r="D62" s="169"/>
      <c r="E62" s="186"/>
      <c r="F62" s="186"/>
      <c r="G62" s="170"/>
      <c r="H62" s="169"/>
      <c r="I62" s="186"/>
      <c r="J62" s="170"/>
      <c r="K62" s="169"/>
      <c r="L62" s="170"/>
      <c r="M62" s="97"/>
      <c r="N62" s="135"/>
      <c r="O62" s="136"/>
      <c r="P62" s="34"/>
      <c r="Q62" s="177"/>
      <c r="R62" s="178"/>
      <c r="S62" s="178"/>
      <c r="T62" s="179"/>
      <c r="U62" s="84"/>
    </row>
    <row r="63" spans="1:21" s="85" customFormat="1" x14ac:dyDescent="0.3">
      <c r="A63" s="79"/>
      <c r="B63" s="98">
        <v>43</v>
      </c>
      <c r="C63" s="99"/>
      <c r="D63" s="171"/>
      <c r="E63" s="181"/>
      <c r="F63" s="181"/>
      <c r="G63" s="172"/>
      <c r="H63" s="171"/>
      <c r="I63" s="181"/>
      <c r="J63" s="172"/>
      <c r="K63" s="171"/>
      <c r="L63" s="172"/>
      <c r="M63" s="100"/>
      <c r="N63" s="137"/>
      <c r="O63" s="138"/>
      <c r="P63" s="34"/>
      <c r="Q63" s="180"/>
      <c r="R63" s="181"/>
      <c r="S63" s="181"/>
      <c r="T63" s="182"/>
      <c r="U63" s="84"/>
    </row>
    <row r="64" spans="1:21" s="85" customFormat="1" x14ac:dyDescent="0.3">
      <c r="A64" s="79"/>
      <c r="B64" s="95">
        <v>44</v>
      </c>
      <c r="C64" s="96"/>
      <c r="D64" s="169"/>
      <c r="E64" s="186"/>
      <c r="F64" s="186"/>
      <c r="G64" s="170"/>
      <c r="H64" s="169"/>
      <c r="I64" s="186"/>
      <c r="J64" s="170"/>
      <c r="K64" s="169"/>
      <c r="L64" s="170"/>
      <c r="M64" s="97"/>
      <c r="N64" s="135"/>
      <c r="O64" s="136"/>
      <c r="P64" s="34"/>
      <c r="Q64" s="177"/>
      <c r="R64" s="178"/>
      <c r="S64" s="178"/>
      <c r="T64" s="179"/>
      <c r="U64" s="84"/>
    </row>
    <row r="65" spans="1:21" s="85" customFormat="1" x14ac:dyDescent="0.3">
      <c r="A65" s="79"/>
      <c r="B65" s="98">
        <v>45</v>
      </c>
      <c r="C65" s="99"/>
      <c r="D65" s="171"/>
      <c r="E65" s="181"/>
      <c r="F65" s="181"/>
      <c r="G65" s="172"/>
      <c r="H65" s="171"/>
      <c r="I65" s="181"/>
      <c r="J65" s="172"/>
      <c r="K65" s="171"/>
      <c r="L65" s="172"/>
      <c r="M65" s="100"/>
      <c r="N65" s="137"/>
      <c r="O65" s="138"/>
      <c r="P65" s="34"/>
      <c r="Q65" s="180"/>
      <c r="R65" s="181"/>
      <c r="S65" s="181"/>
      <c r="T65" s="182"/>
      <c r="U65" s="84"/>
    </row>
    <row r="66" spans="1:21" s="85" customFormat="1" x14ac:dyDescent="0.3">
      <c r="A66" s="79"/>
      <c r="B66" s="95">
        <v>46</v>
      </c>
      <c r="C66" s="96"/>
      <c r="D66" s="169"/>
      <c r="E66" s="186"/>
      <c r="F66" s="186"/>
      <c r="G66" s="170"/>
      <c r="H66" s="169"/>
      <c r="I66" s="186"/>
      <c r="J66" s="170"/>
      <c r="K66" s="169"/>
      <c r="L66" s="170"/>
      <c r="M66" s="97"/>
      <c r="N66" s="135"/>
      <c r="O66" s="136"/>
      <c r="P66" s="34"/>
      <c r="Q66" s="177"/>
      <c r="R66" s="178"/>
      <c r="S66" s="178"/>
      <c r="T66" s="179"/>
      <c r="U66" s="84"/>
    </row>
    <row r="67" spans="1:21" s="85" customFormat="1" x14ac:dyDescent="0.3">
      <c r="A67" s="79"/>
      <c r="B67" s="98">
        <v>47</v>
      </c>
      <c r="C67" s="99"/>
      <c r="D67" s="171"/>
      <c r="E67" s="181"/>
      <c r="F67" s="181"/>
      <c r="G67" s="172"/>
      <c r="H67" s="171"/>
      <c r="I67" s="181"/>
      <c r="J67" s="172"/>
      <c r="K67" s="171"/>
      <c r="L67" s="172"/>
      <c r="M67" s="100"/>
      <c r="N67" s="137"/>
      <c r="O67" s="138"/>
      <c r="P67" s="34"/>
      <c r="Q67" s="180"/>
      <c r="R67" s="181"/>
      <c r="S67" s="181"/>
      <c r="T67" s="182"/>
      <c r="U67" s="84"/>
    </row>
    <row r="68" spans="1:21" s="85" customFormat="1" x14ac:dyDescent="0.3">
      <c r="A68" s="79"/>
      <c r="B68" s="95">
        <v>48</v>
      </c>
      <c r="C68" s="96"/>
      <c r="D68" s="169"/>
      <c r="E68" s="186"/>
      <c r="F68" s="186"/>
      <c r="G68" s="170"/>
      <c r="H68" s="169"/>
      <c r="I68" s="186"/>
      <c r="J68" s="170"/>
      <c r="K68" s="169"/>
      <c r="L68" s="170"/>
      <c r="M68" s="97"/>
      <c r="N68" s="135"/>
      <c r="O68" s="136"/>
      <c r="P68" s="34"/>
      <c r="Q68" s="177"/>
      <c r="R68" s="178"/>
      <c r="S68" s="178"/>
      <c r="T68" s="179"/>
      <c r="U68" s="84"/>
    </row>
    <row r="69" spans="1:21" s="85" customFormat="1" x14ac:dyDescent="0.3">
      <c r="A69" s="79"/>
      <c r="B69" s="98">
        <v>49</v>
      </c>
      <c r="C69" s="99"/>
      <c r="D69" s="171"/>
      <c r="E69" s="181"/>
      <c r="F69" s="181"/>
      <c r="G69" s="172"/>
      <c r="H69" s="171"/>
      <c r="I69" s="181"/>
      <c r="J69" s="172"/>
      <c r="K69" s="171"/>
      <c r="L69" s="172"/>
      <c r="M69" s="100"/>
      <c r="N69" s="137"/>
      <c r="O69" s="138"/>
      <c r="P69" s="34"/>
      <c r="Q69" s="180"/>
      <c r="R69" s="181"/>
      <c r="S69" s="181"/>
      <c r="T69" s="182"/>
      <c r="U69" s="84"/>
    </row>
    <row r="70" spans="1:21" s="85" customFormat="1" x14ac:dyDescent="0.3">
      <c r="A70" s="79"/>
      <c r="B70" s="95">
        <v>50</v>
      </c>
      <c r="C70" s="96"/>
      <c r="D70" s="169"/>
      <c r="E70" s="186"/>
      <c r="F70" s="186"/>
      <c r="G70" s="170"/>
      <c r="H70" s="169"/>
      <c r="I70" s="186"/>
      <c r="J70" s="170"/>
      <c r="K70" s="169"/>
      <c r="L70" s="170"/>
      <c r="M70" s="97"/>
      <c r="N70" s="135"/>
      <c r="O70" s="136"/>
      <c r="P70" s="34"/>
      <c r="Q70" s="177"/>
      <c r="R70" s="178"/>
      <c r="S70" s="178"/>
      <c r="T70" s="179"/>
      <c r="U70" s="84"/>
    </row>
    <row r="71" spans="1:21" s="85" customFormat="1" x14ac:dyDescent="0.3">
      <c r="A71" s="79"/>
      <c r="B71" s="98">
        <v>51</v>
      </c>
      <c r="C71" s="99"/>
      <c r="D71" s="171"/>
      <c r="E71" s="181"/>
      <c r="F71" s="181"/>
      <c r="G71" s="172"/>
      <c r="H71" s="171"/>
      <c r="I71" s="181"/>
      <c r="J71" s="172"/>
      <c r="K71" s="171"/>
      <c r="L71" s="172"/>
      <c r="M71" s="100"/>
      <c r="N71" s="137"/>
      <c r="O71" s="138"/>
      <c r="P71" s="34"/>
      <c r="Q71" s="180"/>
      <c r="R71" s="181"/>
      <c r="S71" s="181"/>
      <c r="T71" s="182"/>
      <c r="U71" s="84"/>
    </row>
    <row r="72" spans="1:21" s="85" customFormat="1" x14ac:dyDescent="0.3">
      <c r="A72" s="79"/>
      <c r="B72" s="95">
        <v>52</v>
      </c>
      <c r="C72" s="96"/>
      <c r="D72" s="169"/>
      <c r="E72" s="186"/>
      <c r="F72" s="186"/>
      <c r="G72" s="170"/>
      <c r="H72" s="169"/>
      <c r="I72" s="186"/>
      <c r="J72" s="170"/>
      <c r="K72" s="169"/>
      <c r="L72" s="170"/>
      <c r="M72" s="97"/>
      <c r="N72" s="135"/>
      <c r="O72" s="136"/>
      <c r="P72" s="34"/>
      <c r="Q72" s="177"/>
      <c r="R72" s="178"/>
      <c r="S72" s="178"/>
      <c r="T72" s="179"/>
      <c r="U72" s="84"/>
    </row>
    <row r="73" spans="1:21" s="85" customFormat="1" x14ac:dyDescent="0.3">
      <c r="A73" s="79"/>
      <c r="B73" s="98">
        <v>53</v>
      </c>
      <c r="C73" s="99"/>
      <c r="D73" s="171"/>
      <c r="E73" s="181"/>
      <c r="F73" s="181"/>
      <c r="G73" s="172"/>
      <c r="H73" s="171"/>
      <c r="I73" s="181"/>
      <c r="J73" s="172"/>
      <c r="K73" s="171"/>
      <c r="L73" s="172"/>
      <c r="M73" s="100"/>
      <c r="N73" s="137"/>
      <c r="O73" s="138"/>
      <c r="P73" s="34"/>
      <c r="Q73" s="180"/>
      <c r="R73" s="181"/>
      <c r="S73" s="181"/>
      <c r="T73" s="182"/>
      <c r="U73" s="84"/>
    </row>
    <row r="74" spans="1:21" s="85" customFormat="1" x14ac:dyDescent="0.3">
      <c r="A74" s="79"/>
      <c r="B74" s="95">
        <v>54</v>
      </c>
      <c r="C74" s="96"/>
      <c r="D74" s="169"/>
      <c r="E74" s="186"/>
      <c r="F74" s="186"/>
      <c r="G74" s="170"/>
      <c r="H74" s="169"/>
      <c r="I74" s="186"/>
      <c r="J74" s="170"/>
      <c r="K74" s="169"/>
      <c r="L74" s="170"/>
      <c r="M74" s="97"/>
      <c r="N74" s="135"/>
      <c r="O74" s="136"/>
      <c r="P74" s="34"/>
      <c r="Q74" s="177"/>
      <c r="R74" s="178"/>
      <c r="S74" s="178"/>
      <c r="T74" s="179"/>
      <c r="U74" s="84"/>
    </row>
    <row r="75" spans="1:21" s="85" customFormat="1" x14ac:dyDescent="0.3">
      <c r="A75" s="79"/>
      <c r="B75" s="98">
        <v>55</v>
      </c>
      <c r="C75" s="99"/>
      <c r="D75" s="171"/>
      <c r="E75" s="181"/>
      <c r="F75" s="181"/>
      <c r="G75" s="172"/>
      <c r="H75" s="171"/>
      <c r="I75" s="181"/>
      <c r="J75" s="172"/>
      <c r="K75" s="171"/>
      <c r="L75" s="172"/>
      <c r="M75" s="100"/>
      <c r="N75" s="137"/>
      <c r="O75" s="138"/>
      <c r="P75" s="34"/>
      <c r="Q75" s="180"/>
      <c r="R75" s="181"/>
      <c r="S75" s="181"/>
      <c r="T75" s="182"/>
      <c r="U75" s="84"/>
    </row>
    <row r="76" spans="1:21" s="85" customFormat="1" x14ac:dyDescent="0.3">
      <c r="A76" s="79"/>
      <c r="B76" s="95">
        <v>56</v>
      </c>
      <c r="C76" s="96"/>
      <c r="D76" s="169"/>
      <c r="E76" s="186"/>
      <c r="F76" s="186"/>
      <c r="G76" s="170"/>
      <c r="H76" s="169"/>
      <c r="I76" s="186"/>
      <c r="J76" s="170"/>
      <c r="K76" s="169"/>
      <c r="L76" s="170"/>
      <c r="M76" s="97"/>
      <c r="N76" s="135"/>
      <c r="O76" s="136"/>
      <c r="P76" s="34"/>
      <c r="Q76" s="177"/>
      <c r="R76" s="178"/>
      <c r="S76" s="178"/>
      <c r="T76" s="179"/>
      <c r="U76" s="84"/>
    </row>
    <row r="77" spans="1:21" s="85" customFormat="1" x14ac:dyDescent="0.3">
      <c r="A77" s="79"/>
      <c r="B77" s="98">
        <v>57</v>
      </c>
      <c r="C77" s="99"/>
      <c r="D77" s="171"/>
      <c r="E77" s="181"/>
      <c r="F77" s="181"/>
      <c r="G77" s="172"/>
      <c r="H77" s="171"/>
      <c r="I77" s="181"/>
      <c r="J77" s="172"/>
      <c r="K77" s="171"/>
      <c r="L77" s="172"/>
      <c r="M77" s="100"/>
      <c r="N77" s="137"/>
      <c r="O77" s="138"/>
      <c r="P77" s="34"/>
      <c r="Q77" s="180"/>
      <c r="R77" s="181"/>
      <c r="S77" s="181"/>
      <c r="T77" s="182"/>
      <c r="U77" s="84"/>
    </row>
    <row r="78" spans="1:21" s="85" customFormat="1" x14ac:dyDescent="0.3">
      <c r="A78" s="79"/>
      <c r="B78" s="95">
        <v>58</v>
      </c>
      <c r="C78" s="96"/>
      <c r="D78" s="169"/>
      <c r="E78" s="186"/>
      <c r="F78" s="186"/>
      <c r="G78" s="170"/>
      <c r="H78" s="169"/>
      <c r="I78" s="186"/>
      <c r="J78" s="170"/>
      <c r="K78" s="169"/>
      <c r="L78" s="170"/>
      <c r="M78" s="97"/>
      <c r="N78" s="135"/>
      <c r="O78" s="136"/>
      <c r="P78" s="34"/>
      <c r="Q78" s="177"/>
      <c r="R78" s="178"/>
      <c r="S78" s="178"/>
      <c r="T78" s="179"/>
      <c r="U78" s="84"/>
    </row>
    <row r="79" spans="1:21" s="85" customFormat="1" x14ac:dyDescent="0.3">
      <c r="A79" s="79"/>
      <c r="B79" s="98">
        <v>59</v>
      </c>
      <c r="C79" s="99"/>
      <c r="D79" s="171"/>
      <c r="E79" s="181"/>
      <c r="F79" s="181"/>
      <c r="G79" s="172"/>
      <c r="H79" s="171"/>
      <c r="I79" s="181"/>
      <c r="J79" s="172"/>
      <c r="K79" s="171"/>
      <c r="L79" s="172"/>
      <c r="M79" s="100"/>
      <c r="N79" s="137"/>
      <c r="O79" s="138"/>
      <c r="P79" s="34"/>
      <c r="Q79" s="180"/>
      <c r="R79" s="181"/>
      <c r="S79" s="181"/>
      <c r="T79" s="182"/>
      <c r="U79" s="84"/>
    </row>
    <row r="80" spans="1:21" s="85" customFormat="1" x14ac:dyDescent="0.3">
      <c r="A80" s="79"/>
      <c r="B80" s="95">
        <v>60</v>
      </c>
      <c r="C80" s="96"/>
      <c r="D80" s="169"/>
      <c r="E80" s="186"/>
      <c r="F80" s="186"/>
      <c r="G80" s="170"/>
      <c r="H80" s="169"/>
      <c r="I80" s="186"/>
      <c r="J80" s="170"/>
      <c r="K80" s="169"/>
      <c r="L80" s="170"/>
      <c r="M80" s="97"/>
      <c r="N80" s="135"/>
      <c r="O80" s="136"/>
      <c r="P80" s="34"/>
      <c r="Q80" s="177"/>
      <c r="R80" s="178"/>
      <c r="S80" s="178"/>
      <c r="T80" s="179"/>
      <c r="U80" s="84"/>
    </row>
    <row r="81" spans="1:21" s="85" customFormat="1" x14ac:dyDescent="0.3">
      <c r="A81" s="79"/>
      <c r="B81" s="98">
        <v>61</v>
      </c>
      <c r="C81" s="99"/>
      <c r="D81" s="171"/>
      <c r="E81" s="181"/>
      <c r="F81" s="181"/>
      <c r="G81" s="172"/>
      <c r="H81" s="171"/>
      <c r="I81" s="181"/>
      <c r="J81" s="172"/>
      <c r="K81" s="171"/>
      <c r="L81" s="172"/>
      <c r="M81" s="100"/>
      <c r="N81" s="137"/>
      <c r="O81" s="138"/>
      <c r="P81" s="34"/>
      <c r="Q81" s="180"/>
      <c r="R81" s="181"/>
      <c r="S81" s="181"/>
      <c r="T81" s="182"/>
      <c r="U81" s="84"/>
    </row>
    <row r="82" spans="1:21" s="85" customFormat="1" x14ac:dyDescent="0.3">
      <c r="A82" s="79"/>
      <c r="B82" s="95">
        <v>62</v>
      </c>
      <c r="C82" s="96"/>
      <c r="D82" s="169"/>
      <c r="E82" s="186"/>
      <c r="F82" s="186"/>
      <c r="G82" s="170"/>
      <c r="H82" s="169"/>
      <c r="I82" s="186"/>
      <c r="J82" s="170"/>
      <c r="K82" s="169"/>
      <c r="L82" s="170"/>
      <c r="M82" s="97"/>
      <c r="N82" s="135"/>
      <c r="O82" s="136"/>
      <c r="P82" s="34"/>
      <c r="Q82" s="177"/>
      <c r="R82" s="178"/>
      <c r="S82" s="178"/>
      <c r="T82" s="179"/>
      <c r="U82" s="84"/>
    </row>
    <row r="83" spans="1:21" s="85" customFormat="1" x14ac:dyDescent="0.3">
      <c r="A83" s="79"/>
      <c r="B83" s="98">
        <v>63</v>
      </c>
      <c r="C83" s="99"/>
      <c r="D83" s="171"/>
      <c r="E83" s="181"/>
      <c r="F83" s="181"/>
      <c r="G83" s="172"/>
      <c r="H83" s="171"/>
      <c r="I83" s="181"/>
      <c r="J83" s="172"/>
      <c r="K83" s="171"/>
      <c r="L83" s="172"/>
      <c r="M83" s="100"/>
      <c r="N83" s="137"/>
      <c r="O83" s="138"/>
      <c r="P83" s="34"/>
      <c r="Q83" s="180"/>
      <c r="R83" s="181"/>
      <c r="S83" s="181"/>
      <c r="T83" s="182"/>
      <c r="U83" s="84"/>
    </row>
    <row r="84" spans="1:21" s="85" customFormat="1" x14ac:dyDescent="0.3">
      <c r="A84" s="79"/>
      <c r="B84" s="95">
        <v>64</v>
      </c>
      <c r="C84" s="96"/>
      <c r="D84" s="169"/>
      <c r="E84" s="186"/>
      <c r="F84" s="186"/>
      <c r="G84" s="170"/>
      <c r="H84" s="169"/>
      <c r="I84" s="186"/>
      <c r="J84" s="170"/>
      <c r="K84" s="169"/>
      <c r="L84" s="170"/>
      <c r="M84" s="97"/>
      <c r="N84" s="135"/>
      <c r="O84" s="136"/>
      <c r="P84" s="34"/>
      <c r="Q84" s="177"/>
      <c r="R84" s="178"/>
      <c r="S84" s="178"/>
      <c r="T84" s="179"/>
      <c r="U84" s="84"/>
    </row>
    <row r="85" spans="1:21" s="85" customFormat="1" x14ac:dyDescent="0.3">
      <c r="A85" s="79"/>
      <c r="B85" s="98">
        <v>65</v>
      </c>
      <c r="C85" s="99"/>
      <c r="D85" s="171"/>
      <c r="E85" s="181"/>
      <c r="F85" s="181"/>
      <c r="G85" s="172"/>
      <c r="H85" s="171"/>
      <c r="I85" s="181"/>
      <c r="J85" s="172"/>
      <c r="K85" s="171"/>
      <c r="L85" s="172"/>
      <c r="M85" s="100"/>
      <c r="N85" s="137"/>
      <c r="O85" s="138"/>
      <c r="P85" s="34"/>
      <c r="Q85" s="180"/>
      <c r="R85" s="181"/>
      <c r="S85" s="181"/>
      <c r="T85" s="182"/>
      <c r="U85" s="84"/>
    </row>
    <row r="86" spans="1:21" s="85" customFormat="1" x14ac:dyDescent="0.3">
      <c r="A86" s="79"/>
      <c r="B86" s="95">
        <v>66</v>
      </c>
      <c r="C86" s="96"/>
      <c r="D86" s="169"/>
      <c r="E86" s="186"/>
      <c r="F86" s="186"/>
      <c r="G86" s="170"/>
      <c r="H86" s="169"/>
      <c r="I86" s="186"/>
      <c r="J86" s="170"/>
      <c r="K86" s="169"/>
      <c r="L86" s="170"/>
      <c r="M86" s="97"/>
      <c r="N86" s="135"/>
      <c r="O86" s="136"/>
      <c r="P86" s="34"/>
      <c r="Q86" s="177"/>
      <c r="R86" s="178"/>
      <c r="S86" s="178"/>
      <c r="T86" s="179"/>
      <c r="U86" s="84"/>
    </row>
    <row r="87" spans="1:21" s="85" customFormat="1" x14ac:dyDescent="0.3">
      <c r="A87" s="79"/>
      <c r="B87" s="98">
        <v>67</v>
      </c>
      <c r="C87" s="99"/>
      <c r="D87" s="171"/>
      <c r="E87" s="181"/>
      <c r="F87" s="181"/>
      <c r="G87" s="172"/>
      <c r="H87" s="171"/>
      <c r="I87" s="181"/>
      <c r="J87" s="172"/>
      <c r="K87" s="171"/>
      <c r="L87" s="172"/>
      <c r="M87" s="100"/>
      <c r="N87" s="137"/>
      <c r="O87" s="138"/>
      <c r="P87" s="34"/>
      <c r="Q87" s="180"/>
      <c r="R87" s="181"/>
      <c r="S87" s="181"/>
      <c r="T87" s="182"/>
      <c r="U87" s="84"/>
    </row>
    <row r="88" spans="1:21" s="85" customFormat="1" x14ac:dyDescent="0.3">
      <c r="A88" s="79"/>
      <c r="B88" s="95">
        <v>68</v>
      </c>
      <c r="C88" s="96"/>
      <c r="D88" s="169"/>
      <c r="E88" s="186"/>
      <c r="F88" s="186"/>
      <c r="G88" s="170"/>
      <c r="H88" s="169"/>
      <c r="I88" s="186"/>
      <c r="J88" s="170"/>
      <c r="K88" s="169"/>
      <c r="L88" s="170"/>
      <c r="M88" s="97"/>
      <c r="N88" s="135"/>
      <c r="O88" s="136"/>
      <c r="P88" s="34"/>
      <c r="Q88" s="177"/>
      <c r="R88" s="178"/>
      <c r="S88" s="178"/>
      <c r="T88" s="179"/>
      <c r="U88" s="84"/>
    </row>
    <row r="89" spans="1:21" s="85" customFormat="1" x14ac:dyDescent="0.3">
      <c r="A89" s="79"/>
      <c r="B89" s="98">
        <v>69</v>
      </c>
      <c r="C89" s="99"/>
      <c r="D89" s="171"/>
      <c r="E89" s="181"/>
      <c r="F89" s="181"/>
      <c r="G89" s="172"/>
      <c r="H89" s="171"/>
      <c r="I89" s="181"/>
      <c r="J89" s="172"/>
      <c r="K89" s="171"/>
      <c r="L89" s="172"/>
      <c r="M89" s="100"/>
      <c r="N89" s="137"/>
      <c r="O89" s="138"/>
      <c r="P89" s="34"/>
      <c r="Q89" s="101"/>
      <c r="R89" s="102"/>
      <c r="S89" s="102"/>
      <c r="T89" s="103"/>
      <c r="U89" s="84"/>
    </row>
    <row r="90" spans="1:21" s="85" customFormat="1" x14ac:dyDescent="0.3">
      <c r="A90" s="79"/>
      <c r="B90" s="95">
        <v>70</v>
      </c>
      <c r="C90" s="96"/>
      <c r="D90" s="169"/>
      <c r="E90" s="186"/>
      <c r="F90" s="186"/>
      <c r="G90" s="170"/>
      <c r="H90" s="169"/>
      <c r="I90" s="186"/>
      <c r="J90" s="170"/>
      <c r="K90" s="169"/>
      <c r="L90" s="170"/>
      <c r="M90" s="97"/>
      <c r="N90" s="135"/>
      <c r="O90" s="136"/>
      <c r="P90" s="34"/>
      <c r="Q90" s="177"/>
      <c r="R90" s="178"/>
      <c r="S90" s="178"/>
      <c r="T90" s="179"/>
      <c r="U90" s="84"/>
    </row>
    <row r="91" spans="1:21" s="85" customFormat="1" x14ac:dyDescent="0.3">
      <c r="A91" s="79"/>
      <c r="B91" s="98">
        <v>71</v>
      </c>
      <c r="C91" s="99"/>
      <c r="D91" s="171"/>
      <c r="E91" s="181"/>
      <c r="F91" s="181"/>
      <c r="G91" s="172"/>
      <c r="H91" s="171"/>
      <c r="I91" s="181"/>
      <c r="J91" s="172"/>
      <c r="K91" s="171"/>
      <c r="L91" s="172"/>
      <c r="M91" s="100"/>
      <c r="N91" s="137"/>
      <c r="O91" s="138"/>
      <c r="P91" s="34"/>
      <c r="Q91" s="180"/>
      <c r="R91" s="181"/>
      <c r="S91" s="181"/>
      <c r="T91" s="182"/>
      <c r="U91" s="84"/>
    </row>
    <row r="92" spans="1:21" s="85" customFormat="1" x14ac:dyDescent="0.3">
      <c r="A92" s="79"/>
      <c r="B92" s="95">
        <v>72</v>
      </c>
      <c r="C92" s="96"/>
      <c r="D92" s="169"/>
      <c r="E92" s="186"/>
      <c r="F92" s="186"/>
      <c r="G92" s="170"/>
      <c r="H92" s="169"/>
      <c r="I92" s="186"/>
      <c r="J92" s="170"/>
      <c r="K92" s="169"/>
      <c r="L92" s="170"/>
      <c r="M92" s="97"/>
      <c r="N92" s="135"/>
      <c r="O92" s="136"/>
      <c r="P92" s="34"/>
      <c r="Q92" s="177"/>
      <c r="R92" s="178"/>
      <c r="S92" s="178"/>
      <c r="T92" s="179"/>
      <c r="U92" s="84"/>
    </row>
    <row r="93" spans="1:21" s="85" customFormat="1" x14ac:dyDescent="0.3">
      <c r="A93" s="79"/>
      <c r="B93" s="98">
        <v>73</v>
      </c>
      <c r="C93" s="99"/>
      <c r="D93" s="171"/>
      <c r="E93" s="181"/>
      <c r="F93" s="181"/>
      <c r="G93" s="172"/>
      <c r="H93" s="171"/>
      <c r="I93" s="181"/>
      <c r="J93" s="172"/>
      <c r="K93" s="171"/>
      <c r="L93" s="172"/>
      <c r="M93" s="100"/>
      <c r="N93" s="137"/>
      <c r="O93" s="138"/>
      <c r="P93" s="34"/>
      <c r="Q93" s="180"/>
      <c r="R93" s="181"/>
      <c r="S93" s="181"/>
      <c r="T93" s="182"/>
      <c r="U93" s="84"/>
    </row>
    <row r="94" spans="1:21" s="85" customFormat="1" x14ac:dyDescent="0.3">
      <c r="A94" s="79"/>
      <c r="B94" s="95">
        <v>74</v>
      </c>
      <c r="C94" s="96"/>
      <c r="D94" s="169"/>
      <c r="E94" s="186"/>
      <c r="F94" s="186"/>
      <c r="G94" s="170"/>
      <c r="H94" s="169"/>
      <c r="I94" s="186"/>
      <c r="J94" s="170"/>
      <c r="K94" s="169"/>
      <c r="L94" s="170"/>
      <c r="M94" s="97"/>
      <c r="N94" s="135"/>
      <c r="O94" s="136"/>
      <c r="P94" s="34"/>
      <c r="Q94" s="177"/>
      <c r="R94" s="178"/>
      <c r="S94" s="178"/>
      <c r="T94" s="179"/>
      <c r="U94" s="84"/>
    </row>
    <row r="95" spans="1:21" s="85" customFormat="1" x14ac:dyDescent="0.3">
      <c r="A95" s="79"/>
      <c r="B95" s="98">
        <v>75</v>
      </c>
      <c r="C95" s="99"/>
      <c r="D95" s="171"/>
      <c r="E95" s="181"/>
      <c r="F95" s="181"/>
      <c r="G95" s="172"/>
      <c r="H95" s="171"/>
      <c r="I95" s="181"/>
      <c r="J95" s="172"/>
      <c r="K95" s="171"/>
      <c r="L95" s="172"/>
      <c r="M95" s="100"/>
      <c r="N95" s="137"/>
      <c r="O95" s="138"/>
      <c r="P95" s="34"/>
      <c r="Q95" s="180"/>
      <c r="R95" s="181"/>
      <c r="S95" s="181"/>
      <c r="T95" s="182"/>
      <c r="U95" s="84"/>
    </row>
    <row r="96" spans="1:21" s="85" customFormat="1" x14ac:dyDescent="0.3">
      <c r="A96" s="79"/>
      <c r="B96" s="95">
        <v>76</v>
      </c>
      <c r="C96" s="96"/>
      <c r="D96" s="169"/>
      <c r="E96" s="186"/>
      <c r="F96" s="186"/>
      <c r="G96" s="170"/>
      <c r="H96" s="169"/>
      <c r="I96" s="186"/>
      <c r="J96" s="170"/>
      <c r="K96" s="169"/>
      <c r="L96" s="170"/>
      <c r="M96" s="97"/>
      <c r="N96" s="135"/>
      <c r="O96" s="136"/>
      <c r="P96" s="34"/>
      <c r="Q96" s="177"/>
      <c r="R96" s="178"/>
      <c r="S96" s="178"/>
      <c r="T96" s="179"/>
      <c r="U96" s="84"/>
    </row>
    <row r="97" spans="1:21" s="85" customFormat="1" x14ac:dyDescent="0.3">
      <c r="A97" s="79"/>
      <c r="B97" s="98">
        <v>77</v>
      </c>
      <c r="C97" s="99"/>
      <c r="D97" s="171"/>
      <c r="E97" s="181"/>
      <c r="F97" s="181"/>
      <c r="G97" s="172"/>
      <c r="H97" s="171"/>
      <c r="I97" s="181"/>
      <c r="J97" s="172"/>
      <c r="K97" s="171"/>
      <c r="L97" s="172"/>
      <c r="M97" s="100"/>
      <c r="N97" s="137"/>
      <c r="O97" s="138"/>
      <c r="P97" s="34"/>
      <c r="Q97" s="180"/>
      <c r="R97" s="181"/>
      <c r="S97" s="181"/>
      <c r="T97" s="182"/>
      <c r="U97" s="84"/>
    </row>
    <row r="98" spans="1:21" s="85" customFormat="1" x14ac:dyDescent="0.3">
      <c r="A98" s="79"/>
      <c r="B98" s="95">
        <v>78</v>
      </c>
      <c r="C98" s="96"/>
      <c r="D98" s="169"/>
      <c r="E98" s="186"/>
      <c r="F98" s="186"/>
      <c r="G98" s="170"/>
      <c r="H98" s="169"/>
      <c r="I98" s="186"/>
      <c r="J98" s="170"/>
      <c r="K98" s="169"/>
      <c r="L98" s="170"/>
      <c r="M98" s="97"/>
      <c r="N98" s="135"/>
      <c r="O98" s="136"/>
      <c r="P98" s="34"/>
      <c r="Q98" s="177"/>
      <c r="R98" s="178"/>
      <c r="S98" s="178"/>
      <c r="T98" s="179"/>
      <c r="U98" s="84"/>
    </row>
    <row r="99" spans="1:21" s="85" customFormat="1" x14ac:dyDescent="0.3">
      <c r="A99" s="79"/>
      <c r="B99" s="98">
        <v>79</v>
      </c>
      <c r="C99" s="99"/>
      <c r="D99" s="171"/>
      <c r="E99" s="181"/>
      <c r="F99" s="181"/>
      <c r="G99" s="172"/>
      <c r="H99" s="171"/>
      <c r="I99" s="181"/>
      <c r="J99" s="172"/>
      <c r="K99" s="171"/>
      <c r="L99" s="172"/>
      <c r="M99" s="100"/>
      <c r="N99" s="137"/>
      <c r="O99" s="138"/>
      <c r="P99" s="34"/>
      <c r="Q99" s="180"/>
      <c r="R99" s="181"/>
      <c r="S99" s="181"/>
      <c r="T99" s="182"/>
      <c r="U99" s="84"/>
    </row>
    <row r="100" spans="1:21" s="85" customFormat="1" x14ac:dyDescent="0.3">
      <c r="A100" s="79"/>
      <c r="B100" s="95">
        <v>80</v>
      </c>
      <c r="C100" s="96"/>
      <c r="D100" s="169"/>
      <c r="E100" s="186"/>
      <c r="F100" s="186"/>
      <c r="G100" s="170"/>
      <c r="H100" s="169"/>
      <c r="I100" s="186"/>
      <c r="J100" s="170"/>
      <c r="K100" s="169"/>
      <c r="L100" s="170"/>
      <c r="M100" s="97"/>
      <c r="N100" s="135"/>
      <c r="O100" s="136"/>
      <c r="P100" s="34"/>
      <c r="Q100" s="177"/>
      <c r="R100" s="178"/>
      <c r="S100" s="178"/>
      <c r="T100" s="179"/>
      <c r="U100" s="84"/>
    </row>
    <row r="101" spans="1:21" s="85" customFormat="1" x14ac:dyDescent="0.3">
      <c r="A101" s="79"/>
      <c r="B101" s="98">
        <v>81</v>
      </c>
      <c r="C101" s="99"/>
      <c r="D101" s="171"/>
      <c r="E101" s="181"/>
      <c r="F101" s="181"/>
      <c r="G101" s="172"/>
      <c r="H101" s="171"/>
      <c r="I101" s="181"/>
      <c r="J101" s="172"/>
      <c r="K101" s="171"/>
      <c r="L101" s="172"/>
      <c r="M101" s="100"/>
      <c r="N101" s="137"/>
      <c r="O101" s="138"/>
      <c r="P101" s="34"/>
      <c r="Q101" s="180"/>
      <c r="R101" s="181"/>
      <c r="S101" s="181"/>
      <c r="T101" s="182"/>
      <c r="U101" s="84"/>
    </row>
    <row r="102" spans="1:21" s="85" customFormat="1" x14ac:dyDescent="0.3">
      <c r="A102" s="79"/>
      <c r="B102" s="95">
        <v>82</v>
      </c>
      <c r="C102" s="96"/>
      <c r="D102" s="169"/>
      <c r="E102" s="186"/>
      <c r="F102" s="186"/>
      <c r="G102" s="170"/>
      <c r="H102" s="169"/>
      <c r="I102" s="186"/>
      <c r="J102" s="170"/>
      <c r="K102" s="169"/>
      <c r="L102" s="170"/>
      <c r="M102" s="97"/>
      <c r="N102" s="135"/>
      <c r="O102" s="136"/>
      <c r="P102" s="34"/>
      <c r="Q102" s="177"/>
      <c r="R102" s="178"/>
      <c r="S102" s="178"/>
      <c r="T102" s="179"/>
      <c r="U102" s="84"/>
    </row>
    <row r="103" spans="1:21" s="85" customFormat="1" x14ac:dyDescent="0.3">
      <c r="A103" s="79"/>
      <c r="B103" s="98">
        <v>83</v>
      </c>
      <c r="C103" s="99"/>
      <c r="D103" s="171"/>
      <c r="E103" s="181"/>
      <c r="F103" s="181"/>
      <c r="G103" s="172"/>
      <c r="H103" s="171"/>
      <c r="I103" s="181"/>
      <c r="J103" s="172"/>
      <c r="K103" s="171"/>
      <c r="L103" s="172"/>
      <c r="M103" s="100"/>
      <c r="N103" s="137"/>
      <c r="O103" s="138"/>
      <c r="P103" s="34"/>
      <c r="Q103" s="180"/>
      <c r="R103" s="181"/>
      <c r="S103" s="181"/>
      <c r="T103" s="182"/>
      <c r="U103" s="84"/>
    </row>
    <row r="104" spans="1:21" s="85" customFormat="1" x14ac:dyDescent="0.3">
      <c r="A104" s="79"/>
      <c r="B104" s="95">
        <v>84</v>
      </c>
      <c r="C104" s="96"/>
      <c r="D104" s="169"/>
      <c r="E104" s="186"/>
      <c r="F104" s="186"/>
      <c r="G104" s="170"/>
      <c r="H104" s="169"/>
      <c r="I104" s="186"/>
      <c r="J104" s="170"/>
      <c r="K104" s="169"/>
      <c r="L104" s="170"/>
      <c r="M104" s="97"/>
      <c r="N104" s="135"/>
      <c r="O104" s="136"/>
      <c r="P104" s="34"/>
      <c r="Q104" s="177"/>
      <c r="R104" s="178"/>
      <c r="S104" s="178"/>
      <c r="T104" s="179"/>
      <c r="U104" s="84"/>
    </row>
    <row r="105" spans="1:21" s="85" customFormat="1" x14ac:dyDescent="0.3">
      <c r="A105" s="79"/>
      <c r="B105" s="98">
        <v>85</v>
      </c>
      <c r="C105" s="99"/>
      <c r="D105" s="171"/>
      <c r="E105" s="181"/>
      <c r="F105" s="181"/>
      <c r="G105" s="172"/>
      <c r="H105" s="171"/>
      <c r="I105" s="181"/>
      <c r="J105" s="172"/>
      <c r="K105" s="171"/>
      <c r="L105" s="172"/>
      <c r="M105" s="100"/>
      <c r="N105" s="137"/>
      <c r="O105" s="138"/>
      <c r="P105" s="34"/>
      <c r="Q105" s="180"/>
      <c r="R105" s="181"/>
      <c r="S105" s="181"/>
      <c r="T105" s="182"/>
      <c r="U105" s="84"/>
    </row>
    <row r="106" spans="1:21" s="85" customFormat="1" x14ac:dyDescent="0.3">
      <c r="A106" s="79"/>
      <c r="B106" s="95">
        <v>86</v>
      </c>
      <c r="C106" s="96"/>
      <c r="D106" s="169"/>
      <c r="E106" s="186"/>
      <c r="F106" s="186"/>
      <c r="G106" s="170"/>
      <c r="H106" s="169"/>
      <c r="I106" s="186"/>
      <c r="J106" s="170"/>
      <c r="K106" s="169"/>
      <c r="L106" s="170"/>
      <c r="M106" s="97"/>
      <c r="N106" s="135"/>
      <c r="O106" s="136"/>
      <c r="P106" s="34"/>
      <c r="Q106" s="177"/>
      <c r="R106" s="178"/>
      <c r="S106" s="178"/>
      <c r="T106" s="179"/>
      <c r="U106" s="84"/>
    </row>
    <row r="107" spans="1:21" s="85" customFormat="1" x14ac:dyDescent="0.3">
      <c r="A107" s="79"/>
      <c r="B107" s="98">
        <v>87</v>
      </c>
      <c r="C107" s="99"/>
      <c r="D107" s="171"/>
      <c r="E107" s="181"/>
      <c r="F107" s="181"/>
      <c r="G107" s="172"/>
      <c r="H107" s="171"/>
      <c r="I107" s="181"/>
      <c r="J107" s="172"/>
      <c r="K107" s="171"/>
      <c r="L107" s="172"/>
      <c r="M107" s="100"/>
      <c r="N107" s="137"/>
      <c r="O107" s="138"/>
      <c r="P107" s="34"/>
      <c r="Q107" s="180"/>
      <c r="R107" s="181"/>
      <c r="S107" s="181"/>
      <c r="T107" s="182"/>
      <c r="U107" s="84"/>
    </row>
    <row r="108" spans="1:21" s="85" customFormat="1" x14ac:dyDescent="0.3">
      <c r="A108" s="79"/>
      <c r="B108" s="95">
        <v>88</v>
      </c>
      <c r="C108" s="96"/>
      <c r="D108" s="169"/>
      <c r="E108" s="186"/>
      <c r="F108" s="186"/>
      <c r="G108" s="170"/>
      <c r="H108" s="169"/>
      <c r="I108" s="186"/>
      <c r="J108" s="170"/>
      <c r="K108" s="169"/>
      <c r="L108" s="170"/>
      <c r="M108" s="97"/>
      <c r="N108" s="135"/>
      <c r="O108" s="136"/>
      <c r="P108" s="34"/>
      <c r="Q108" s="177"/>
      <c r="R108" s="178"/>
      <c r="S108" s="178"/>
      <c r="T108" s="179"/>
      <c r="U108" s="84"/>
    </row>
    <row r="109" spans="1:21" s="85" customFormat="1" x14ac:dyDescent="0.3">
      <c r="A109" s="79"/>
      <c r="B109" s="98">
        <v>89</v>
      </c>
      <c r="C109" s="99"/>
      <c r="D109" s="171"/>
      <c r="E109" s="181"/>
      <c r="F109" s="181"/>
      <c r="G109" s="172"/>
      <c r="H109" s="171"/>
      <c r="I109" s="181"/>
      <c r="J109" s="172"/>
      <c r="K109" s="171"/>
      <c r="L109" s="172"/>
      <c r="M109" s="100"/>
      <c r="N109" s="137"/>
      <c r="O109" s="138"/>
      <c r="P109" s="34"/>
      <c r="Q109" s="180"/>
      <c r="R109" s="181"/>
      <c r="S109" s="181"/>
      <c r="T109" s="182"/>
      <c r="U109" s="84"/>
    </row>
    <row r="110" spans="1:21" s="85" customFormat="1" x14ac:dyDescent="0.3">
      <c r="A110" s="79"/>
      <c r="B110" s="95">
        <v>90</v>
      </c>
      <c r="C110" s="96"/>
      <c r="D110" s="169"/>
      <c r="E110" s="186"/>
      <c r="F110" s="186"/>
      <c r="G110" s="170"/>
      <c r="H110" s="169"/>
      <c r="I110" s="186"/>
      <c r="J110" s="170"/>
      <c r="K110" s="169"/>
      <c r="L110" s="170"/>
      <c r="M110" s="97"/>
      <c r="N110" s="135"/>
      <c r="O110" s="136"/>
      <c r="P110" s="34"/>
      <c r="Q110" s="177"/>
      <c r="R110" s="178"/>
      <c r="S110" s="178"/>
      <c r="T110" s="179"/>
      <c r="U110" s="84"/>
    </row>
    <row r="111" spans="1:21" s="85" customFormat="1" x14ac:dyDescent="0.3">
      <c r="A111" s="79"/>
      <c r="B111" s="98">
        <v>91</v>
      </c>
      <c r="C111" s="99"/>
      <c r="D111" s="171"/>
      <c r="E111" s="181"/>
      <c r="F111" s="181"/>
      <c r="G111" s="172"/>
      <c r="H111" s="171"/>
      <c r="I111" s="181"/>
      <c r="J111" s="172"/>
      <c r="K111" s="171"/>
      <c r="L111" s="172"/>
      <c r="M111" s="100"/>
      <c r="N111" s="137"/>
      <c r="O111" s="138"/>
      <c r="P111" s="34"/>
      <c r="Q111" s="180"/>
      <c r="R111" s="181"/>
      <c r="S111" s="181"/>
      <c r="T111" s="182"/>
      <c r="U111" s="84"/>
    </row>
    <row r="112" spans="1:21" s="85" customFormat="1" x14ac:dyDescent="0.3">
      <c r="A112" s="79"/>
      <c r="B112" s="95">
        <v>92</v>
      </c>
      <c r="C112" s="96"/>
      <c r="D112" s="169"/>
      <c r="E112" s="186"/>
      <c r="F112" s="186"/>
      <c r="G112" s="170"/>
      <c r="H112" s="169"/>
      <c r="I112" s="186"/>
      <c r="J112" s="170"/>
      <c r="K112" s="169"/>
      <c r="L112" s="170"/>
      <c r="M112" s="97"/>
      <c r="N112" s="135"/>
      <c r="O112" s="136"/>
      <c r="P112" s="34"/>
      <c r="Q112" s="177"/>
      <c r="R112" s="178"/>
      <c r="S112" s="178"/>
      <c r="T112" s="179"/>
      <c r="U112" s="84"/>
    </row>
    <row r="113" spans="1:21" s="85" customFormat="1" x14ac:dyDescent="0.3">
      <c r="A113" s="79"/>
      <c r="B113" s="98">
        <v>93</v>
      </c>
      <c r="C113" s="99"/>
      <c r="D113" s="171"/>
      <c r="E113" s="181"/>
      <c r="F113" s="181"/>
      <c r="G113" s="172"/>
      <c r="H113" s="171"/>
      <c r="I113" s="181"/>
      <c r="J113" s="172"/>
      <c r="K113" s="171"/>
      <c r="L113" s="172"/>
      <c r="M113" s="100"/>
      <c r="N113" s="137"/>
      <c r="O113" s="138"/>
      <c r="P113" s="34"/>
      <c r="Q113" s="180"/>
      <c r="R113" s="181"/>
      <c r="S113" s="181"/>
      <c r="T113" s="182"/>
      <c r="U113" s="84"/>
    </row>
    <row r="114" spans="1:21" s="85" customFormat="1" x14ac:dyDescent="0.3">
      <c r="A114" s="79"/>
      <c r="B114" s="95">
        <v>94</v>
      </c>
      <c r="C114" s="96"/>
      <c r="D114" s="169"/>
      <c r="E114" s="186"/>
      <c r="F114" s="186"/>
      <c r="G114" s="170"/>
      <c r="H114" s="169"/>
      <c r="I114" s="186"/>
      <c r="J114" s="170"/>
      <c r="K114" s="169"/>
      <c r="L114" s="170"/>
      <c r="M114" s="97"/>
      <c r="N114" s="135"/>
      <c r="O114" s="136"/>
      <c r="P114" s="34"/>
      <c r="Q114" s="177"/>
      <c r="R114" s="178"/>
      <c r="S114" s="178"/>
      <c r="T114" s="179"/>
      <c r="U114" s="84"/>
    </row>
    <row r="115" spans="1:21" s="85" customFormat="1" x14ac:dyDescent="0.3">
      <c r="A115" s="79"/>
      <c r="B115" s="98">
        <v>95</v>
      </c>
      <c r="C115" s="99"/>
      <c r="D115" s="171"/>
      <c r="E115" s="181"/>
      <c r="F115" s="181"/>
      <c r="G115" s="172"/>
      <c r="H115" s="171"/>
      <c r="I115" s="181"/>
      <c r="J115" s="172"/>
      <c r="K115" s="171"/>
      <c r="L115" s="172"/>
      <c r="M115" s="100"/>
      <c r="N115" s="137"/>
      <c r="O115" s="138"/>
      <c r="P115" s="34"/>
      <c r="Q115" s="180"/>
      <c r="R115" s="181"/>
      <c r="S115" s="181"/>
      <c r="T115" s="182"/>
      <c r="U115" s="84"/>
    </row>
    <row r="116" spans="1:21" s="85" customFormat="1" x14ac:dyDescent="0.3">
      <c r="A116" s="79"/>
      <c r="B116" s="95">
        <v>96</v>
      </c>
      <c r="C116" s="96"/>
      <c r="D116" s="169"/>
      <c r="E116" s="186"/>
      <c r="F116" s="186"/>
      <c r="G116" s="170"/>
      <c r="H116" s="169"/>
      <c r="I116" s="186"/>
      <c r="J116" s="170"/>
      <c r="K116" s="169"/>
      <c r="L116" s="170"/>
      <c r="M116" s="97"/>
      <c r="N116" s="135"/>
      <c r="O116" s="136"/>
      <c r="P116" s="34"/>
      <c r="Q116" s="177"/>
      <c r="R116" s="178"/>
      <c r="S116" s="178"/>
      <c r="T116" s="179"/>
      <c r="U116" s="84"/>
    </row>
    <row r="117" spans="1:21" s="85" customFormat="1" x14ac:dyDescent="0.3">
      <c r="A117" s="79"/>
      <c r="B117" s="98">
        <v>97</v>
      </c>
      <c r="C117" s="99"/>
      <c r="D117" s="171"/>
      <c r="E117" s="181"/>
      <c r="F117" s="181"/>
      <c r="G117" s="172"/>
      <c r="H117" s="171"/>
      <c r="I117" s="181"/>
      <c r="J117" s="172"/>
      <c r="K117" s="171"/>
      <c r="L117" s="172"/>
      <c r="M117" s="100"/>
      <c r="N117" s="137"/>
      <c r="O117" s="138"/>
      <c r="P117" s="34"/>
      <c r="Q117" s="180"/>
      <c r="R117" s="181"/>
      <c r="S117" s="181"/>
      <c r="T117" s="182"/>
      <c r="U117" s="84"/>
    </row>
    <row r="118" spans="1:21" s="85" customFormat="1" x14ac:dyDescent="0.3">
      <c r="A118" s="79"/>
      <c r="B118" s="95">
        <v>98</v>
      </c>
      <c r="C118" s="96"/>
      <c r="D118" s="169"/>
      <c r="E118" s="186"/>
      <c r="F118" s="186"/>
      <c r="G118" s="170"/>
      <c r="H118" s="169"/>
      <c r="I118" s="186"/>
      <c r="J118" s="170"/>
      <c r="K118" s="169"/>
      <c r="L118" s="170"/>
      <c r="M118" s="97"/>
      <c r="N118" s="135"/>
      <c r="O118" s="136"/>
      <c r="P118" s="34"/>
      <c r="Q118" s="177"/>
      <c r="R118" s="178"/>
      <c r="S118" s="178"/>
      <c r="T118" s="179"/>
      <c r="U118" s="84"/>
    </row>
    <row r="119" spans="1:21" s="85" customFormat="1" x14ac:dyDescent="0.3">
      <c r="A119" s="79"/>
      <c r="B119" s="98">
        <v>99</v>
      </c>
      <c r="C119" s="99"/>
      <c r="D119" s="171"/>
      <c r="E119" s="181"/>
      <c r="F119" s="181"/>
      <c r="G119" s="172"/>
      <c r="H119" s="171"/>
      <c r="I119" s="181"/>
      <c r="J119" s="172"/>
      <c r="K119" s="171"/>
      <c r="L119" s="172"/>
      <c r="M119" s="100"/>
      <c r="N119" s="137"/>
      <c r="O119" s="138"/>
      <c r="P119" s="34"/>
      <c r="Q119" s="180"/>
      <c r="R119" s="181"/>
      <c r="S119" s="181"/>
      <c r="T119" s="182"/>
      <c r="U119" s="84"/>
    </row>
    <row r="120" spans="1:21" s="85" customFormat="1" x14ac:dyDescent="0.3">
      <c r="A120" s="79"/>
      <c r="B120" s="95">
        <v>100</v>
      </c>
      <c r="C120" s="96"/>
      <c r="D120" s="169"/>
      <c r="E120" s="186"/>
      <c r="F120" s="186"/>
      <c r="G120" s="170"/>
      <c r="H120" s="169"/>
      <c r="I120" s="186"/>
      <c r="J120" s="170"/>
      <c r="K120" s="169"/>
      <c r="L120" s="170"/>
      <c r="M120" s="97"/>
      <c r="N120" s="135"/>
      <c r="O120" s="136"/>
      <c r="P120" s="34"/>
      <c r="Q120" s="177"/>
      <c r="R120" s="178"/>
      <c r="S120" s="178"/>
      <c r="T120" s="179"/>
      <c r="U120" s="84"/>
    </row>
    <row r="121" spans="1:21" s="85" customFormat="1" x14ac:dyDescent="0.3">
      <c r="A121" s="79"/>
      <c r="B121" s="98">
        <v>101</v>
      </c>
      <c r="C121" s="99"/>
      <c r="D121" s="171"/>
      <c r="E121" s="181"/>
      <c r="F121" s="181"/>
      <c r="G121" s="172"/>
      <c r="H121" s="171"/>
      <c r="I121" s="181"/>
      <c r="J121" s="172"/>
      <c r="K121" s="171"/>
      <c r="L121" s="172"/>
      <c r="M121" s="100"/>
      <c r="N121" s="137"/>
      <c r="O121" s="138"/>
      <c r="P121" s="34"/>
      <c r="Q121" s="180"/>
      <c r="R121" s="181"/>
      <c r="S121" s="181"/>
      <c r="T121" s="182"/>
      <c r="U121" s="84"/>
    </row>
    <row r="122" spans="1:21" s="85" customFormat="1" x14ac:dyDescent="0.3">
      <c r="A122" s="79"/>
      <c r="B122" s="95">
        <v>102</v>
      </c>
      <c r="C122" s="96"/>
      <c r="D122" s="169"/>
      <c r="E122" s="186"/>
      <c r="F122" s="186"/>
      <c r="G122" s="170"/>
      <c r="H122" s="169"/>
      <c r="I122" s="186"/>
      <c r="J122" s="170"/>
      <c r="K122" s="169"/>
      <c r="L122" s="170"/>
      <c r="M122" s="97"/>
      <c r="N122" s="135"/>
      <c r="O122" s="136"/>
      <c r="P122" s="34"/>
      <c r="Q122" s="177"/>
      <c r="R122" s="178"/>
      <c r="S122" s="178"/>
      <c r="T122" s="179"/>
      <c r="U122" s="84"/>
    </row>
    <row r="123" spans="1:21" s="85" customFormat="1" x14ac:dyDescent="0.3">
      <c r="A123" s="79"/>
      <c r="B123" s="98">
        <v>103</v>
      </c>
      <c r="C123" s="99"/>
      <c r="D123" s="171"/>
      <c r="E123" s="181"/>
      <c r="F123" s="181"/>
      <c r="G123" s="172"/>
      <c r="H123" s="171"/>
      <c r="I123" s="181"/>
      <c r="J123" s="172"/>
      <c r="K123" s="171"/>
      <c r="L123" s="172"/>
      <c r="M123" s="100"/>
      <c r="N123" s="137"/>
      <c r="O123" s="138"/>
      <c r="P123" s="34"/>
      <c r="Q123" s="101"/>
      <c r="R123" s="102"/>
      <c r="S123" s="102"/>
      <c r="T123" s="103"/>
      <c r="U123" s="84"/>
    </row>
    <row r="124" spans="1:21" s="85" customFormat="1" x14ac:dyDescent="0.3">
      <c r="A124" s="79"/>
      <c r="B124" s="95">
        <v>104</v>
      </c>
      <c r="C124" s="96"/>
      <c r="D124" s="169"/>
      <c r="E124" s="186"/>
      <c r="F124" s="186"/>
      <c r="G124" s="170"/>
      <c r="H124" s="169"/>
      <c r="I124" s="186"/>
      <c r="J124" s="170"/>
      <c r="K124" s="169"/>
      <c r="L124" s="170"/>
      <c r="M124" s="97"/>
      <c r="N124" s="135"/>
      <c r="O124" s="136"/>
      <c r="P124" s="34"/>
      <c r="Q124" s="177"/>
      <c r="R124" s="178"/>
      <c r="S124" s="178"/>
      <c r="T124" s="179"/>
      <c r="U124" s="84"/>
    </row>
    <row r="125" spans="1:21" s="85" customFormat="1" x14ac:dyDescent="0.3">
      <c r="A125" s="79"/>
      <c r="B125" s="98">
        <v>105</v>
      </c>
      <c r="C125" s="99"/>
      <c r="D125" s="171"/>
      <c r="E125" s="181"/>
      <c r="F125" s="181"/>
      <c r="G125" s="172"/>
      <c r="H125" s="171"/>
      <c r="I125" s="181"/>
      <c r="J125" s="172"/>
      <c r="K125" s="171"/>
      <c r="L125" s="172"/>
      <c r="M125" s="100"/>
      <c r="N125" s="137"/>
      <c r="O125" s="138"/>
      <c r="P125" s="34"/>
      <c r="Q125" s="180"/>
      <c r="R125" s="181"/>
      <c r="S125" s="181"/>
      <c r="T125" s="182"/>
      <c r="U125" s="84"/>
    </row>
    <row r="126" spans="1:21" s="85" customFormat="1" x14ac:dyDescent="0.3">
      <c r="A126" s="79"/>
      <c r="B126" s="95">
        <v>106</v>
      </c>
      <c r="C126" s="96"/>
      <c r="D126" s="169"/>
      <c r="E126" s="186"/>
      <c r="F126" s="186"/>
      <c r="G126" s="170"/>
      <c r="H126" s="169"/>
      <c r="I126" s="186"/>
      <c r="J126" s="170"/>
      <c r="K126" s="169"/>
      <c r="L126" s="170"/>
      <c r="M126" s="97"/>
      <c r="N126" s="135"/>
      <c r="O126" s="136"/>
      <c r="P126" s="34"/>
      <c r="Q126" s="177"/>
      <c r="R126" s="178"/>
      <c r="S126" s="178"/>
      <c r="T126" s="179"/>
      <c r="U126" s="84"/>
    </row>
    <row r="127" spans="1:21" s="85" customFormat="1" x14ac:dyDescent="0.3">
      <c r="A127" s="79"/>
      <c r="B127" s="98">
        <v>107</v>
      </c>
      <c r="C127" s="99"/>
      <c r="D127" s="171"/>
      <c r="E127" s="181"/>
      <c r="F127" s="181"/>
      <c r="G127" s="172"/>
      <c r="H127" s="171"/>
      <c r="I127" s="181"/>
      <c r="J127" s="172"/>
      <c r="K127" s="171"/>
      <c r="L127" s="172"/>
      <c r="M127" s="100"/>
      <c r="N127" s="137"/>
      <c r="O127" s="138"/>
      <c r="P127" s="34"/>
      <c r="Q127" s="180"/>
      <c r="R127" s="181"/>
      <c r="S127" s="181"/>
      <c r="T127" s="182"/>
      <c r="U127" s="84"/>
    </row>
    <row r="128" spans="1:21" s="85" customFormat="1" x14ac:dyDescent="0.3">
      <c r="A128" s="79"/>
      <c r="B128" s="95">
        <v>108</v>
      </c>
      <c r="C128" s="96"/>
      <c r="D128" s="169"/>
      <c r="E128" s="186"/>
      <c r="F128" s="186"/>
      <c r="G128" s="170"/>
      <c r="H128" s="169"/>
      <c r="I128" s="186"/>
      <c r="J128" s="170"/>
      <c r="K128" s="169"/>
      <c r="L128" s="170"/>
      <c r="M128" s="97"/>
      <c r="N128" s="135"/>
      <c r="O128" s="136"/>
      <c r="P128" s="34"/>
      <c r="Q128" s="177"/>
      <c r="R128" s="178"/>
      <c r="S128" s="178"/>
      <c r="T128" s="179"/>
      <c r="U128" s="84"/>
    </row>
    <row r="129" spans="1:21" s="85" customFormat="1" x14ac:dyDescent="0.3">
      <c r="A129" s="79"/>
      <c r="B129" s="98">
        <v>109</v>
      </c>
      <c r="C129" s="99"/>
      <c r="D129" s="171"/>
      <c r="E129" s="181"/>
      <c r="F129" s="181"/>
      <c r="G129" s="172"/>
      <c r="H129" s="171"/>
      <c r="I129" s="181"/>
      <c r="J129" s="172"/>
      <c r="K129" s="171"/>
      <c r="L129" s="172"/>
      <c r="M129" s="100"/>
      <c r="N129" s="137"/>
      <c r="O129" s="138"/>
      <c r="P129" s="34"/>
      <c r="Q129" s="180"/>
      <c r="R129" s="181"/>
      <c r="S129" s="181"/>
      <c r="T129" s="182"/>
      <c r="U129" s="84"/>
    </row>
    <row r="130" spans="1:21" s="85" customFormat="1" x14ac:dyDescent="0.3">
      <c r="A130" s="79"/>
      <c r="B130" s="95">
        <v>110</v>
      </c>
      <c r="C130" s="96"/>
      <c r="D130" s="169"/>
      <c r="E130" s="186"/>
      <c r="F130" s="186"/>
      <c r="G130" s="170"/>
      <c r="H130" s="169"/>
      <c r="I130" s="186"/>
      <c r="J130" s="170"/>
      <c r="K130" s="169"/>
      <c r="L130" s="170"/>
      <c r="M130" s="97"/>
      <c r="N130" s="135"/>
      <c r="O130" s="136"/>
      <c r="P130" s="34"/>
      <c r="Q130" s="177"/>
      <c r="R130" s="178"/>
      <c r="S130" s="178"/>
      <c r="T130" s="179"/>
      <c r="U130" s="84"/>
    </row>
    <row r="131" spans="1:21" s="85" customFormat="1" x14ac:dyDescent="0.3">
      <c r="A131" s="79"/>
      <c r="B131" s="98">
        <v>111</v>
      </c>
      <c r="C131" s="99"/>
      <c r="D131" s="171"/>
      <c r="E131" s="181"/>
      <c r="F131" s="181"/>
      <c r="G131" s="172"/>
      <c r="H131" s="171"/>
      <c r="I131" s="181"/>
      <c r="J131" s="172"/>
      <c r="K131" s="171"/>
      <c r="L131" s="172"/>
      <c r="M131" s="100"/>
      <c r="N131" s="137"/>
      <c r="O131" s="138"/>
      <c r="P131" s="34"/>
      <c r="Q131" s="180"/>
      <c r="R131" s="181"/>
      <c r="S131" s="181"/>
      <c r="T131" s="182"/>
      <c r="U131" s="84"/>
    </row>
    <row r="132" spans="1:21" s="85" customFormat="1" x14ac:dyDescent="0.3">
      <c r="A132" s="79"/>
      <c r="B132" s="95">
        <v>112</v>
      </c>
      <c r="C132" s="96"/>
      <c r="D132" s="169"/>
      <c r="E132" s="186"/>
      <c r="F132" s="186"/>
      <c r="G132" s="170"/>
      <c r="H132" s="169"/>
      <c r="I132" s="186"/>
      <c r="J132" s="170"/>
      <c r="K132" s="169"/>
      <c r="L132" s="170"/>
      <c r="M132" s="97"/>
      <c r="N132" s="135"/>
      <c r="O132" s="136"/>
      <c r="P132" s="34"/>
      <c r="Q132" s="177"/>
      <c r="R132" s="178"/>
      <c r="S132" s="178"/>
      <c r="T132" s="179"/>
      <c r="U132" s="84"/>
    </row>
    <row r="133" spans="1:21" s="85" customFormat="1" x14ac:dyDescent="0.3">
      <c r="A133" s="79"/>
      <c r="B133" s="98">
        <v>113</v>
      </c>
      <c r="C133" s="99"/>
      <c r="D133" s="171"/>
      <c r="E133" s="181"/>
      <c r="F133" s="181"/>
      <c r="G133" s="172"/>
      <c r="H133" s="171"/>
      <c r="I133" s="181"/>
      <c r="J133" s="172"/>
      <c r="K133" s="171"/>
      <c r="L133" s="172"/>
      <c r="M133" s="100"/>
      <c r="N133" s="137"/>
      <c r="O133" s="138"/>
      <c r="P133" s="34"/>
      <c r="Q133" s="180"/>
      <c r="R133" s="181"/>
      <c r="S133" s="181"/>
      <c r="T133" s="182"/>
      <c r="U133" s="84"/>
    </row>
    <row r="134" spans="1:21" s="85" customFormat="1" x14ac:dyDescent="0.3">
      <c r="A134" s="79"/>
      <c r="B134" s="95">
        <v>114</v>
      </c>
      <c r="C134" s="96"/>
      <c r="D134" s="169"/>
      <c r="E134" s="186"/>
      <c r="F134" s="186"/>
      <c r="G134" s="170"/>
      <c r="H134" s="169"/>
      <c r="I134" s="186"/>
      <c r="J134" s="170"/>
      <c r="K134" s="169"/>
      <c r="L134" s="170"/>
      <c r="M134" s="97"/>
      <c r="N134" s="135"/>
      <c r="O134" s="136"/>
      <c r="P134" s="34"/>
      <c r="Q134" s="177"/>
      <c r="R134" s="178"/>
      <c r="S134" s="178"/>
      <c r="T134" s="179"/>
      <c r="U134" s="84"/>
    </row>
    <row r="135" spans="1:21" s="85" customFormat="1" x14ac:dyDescent="0.3">
      <c r="A135" s="79"/>
      <c r="B135" s="98">
        <v>115</v>
      </c>
      <c r="C135" s="99"/>
      <c r="D135" s="171"/>
      <c r="E135" s="181"/>
      <c r="F135" s="181"/>
      <c r="G135" s="172"/>
      <c r="H135" s="171"/>
      <c r="I135" s="181"/>
      <c r="J135" s="172"/>
      <c r="K135" s="171"/>
      <c r="L135" s="172"/>
      <c r="M135" s="100"/>
      <c r="N135" s="137"/>
      <c r="O135" s="138"/>
      <c r="P135" s="34"/>
      <c r="Q135" s="180"/>
      <c r="R135" s="181"/>
      <c r="S135" s="181"/>
      <c r="T135" s="182"/>
      <c r="U135" s="84"/>
    </row>
    <row r="136" spans="1:21" s="85" customFormat="1" x14ac:dyDescent="0.3">
      <c r="A136" s="79"/>
      <c r="B136" s="95">
        <v>116</v>
      </c>
      <c r="C136" s="96"/>
      <c r="D136" s="169"/>
      <c r="E136" s="186"/>
      <c r="F136" s="186"/>
      <c r="G136" s="170"/>
      <c r="H136" s="169"/>
      <c r="I136" s="186"/>
      <c r="J136" s="170"/>
      <c r="K136" s="169"/>
      <c r="L136" s="170"/>
      <c r="M136" s="97"/>
      <c r="N136" s="135"/>
      <c r="O136" s="136"/>
      <c r="P136" s="34"/>
      <c r="Q136" s="177"/>
      <c r="R136" s="178"/>
      <c r="S136" s="178"/>
      <c r="T136" s="179"/>
      <c r="U136" s="84"/>
    </row>
    <row r="137" spans="1:21" s="85" customFormat="1" x14ac:dyDescent="0.3">
      <c r="A137" s="79"/>
      <c r="B137" s="98">
        <v>117</v>
      </c>
      <c r="C137" s="99"/>
      <c r="D137" s="171"/>
      <c r="E137" s="181"/>
      <c r="F137" s="181"/>
      <c r="G137" s="172"/>
      <c r="H137" s="171"/>
      <c r="I137" s="181"/>
      <c r="J137" s="172"/>
      <c r="K137" s="171"/>
      <c r="L137" s="172"/>
      <c r="M137" s="100"/>
      <c r="N137" s="137"/>
      <c r="O137" s="138"/>
      <c r="P137" s="34"/>
      <c r="Q137" s="180"/>
      <c r="R137" s="181"/>
      <c r="S137" s="181"/>
      <c r="T137" s="182"/>
      <c r="U137" s="84"/>
    </row>
    <row r="138" spans="1:21" s="85" customFormat="1" x14ac:dyDescent="0.3">
      <c r="A138" s="79"/>
      <c r="B138" s="95">
        <v>118</v>
      </c>
      <c r="C138" s="96"/>
      <c r="D138" s="169"/>
      <c r="E138" s="186"/>
      <c r="F138" s="186"/>
      <c r="G138" s="170"/>
      <c r="H138" s="169"/>
      <c r="I138" s="186"/>
      <c r="J138" s="170"/>
      <c r="K138" s="169"/>
      <c r="L138" s="170"/>
      <c r="M138" s="97"/>
      <c r="N138" s="135"/>
      <c r="O138" s="136"/>
      <c r="P138" s="34"/>
      <c r="Q138" s="177"/>
      <c r="R138" s="178"/>
      <c r="S138" s="178"/>
      <c r="T138" s="179"/>
      <c r="U138" s="84"/>
    </row>
    <row r="139" spans="1:21" s="85" customFormat="1" x14ac:dyDescent="0.3">
      <c r="A139" s="79"/>
      <c r="B139" s="98">
        <v>119</v>
      </c>
      <c r="C139" s="99"/>
      <c r="D139" s="171"/>
      <c r="E139" s="181"/>
      <c r="F139" s="181"/>
      <c r="G139" s="172"/>
      <c r="H139" s="171"/>
      <c r="I139" s="181"/>
      <c r="J139" s="172"/>
      <c r="K139" s="171"/>
      <c r="L139" s="172"/>
      <c r="M139" s="100"/>
      <c r="N139" s="137"/>
      <c r="O139" s="138"/>
      <c r="P139" s="34"/>
      <c r="Q139" s="180"/>
      <c r="R139" s="181"/>
      <c r="S139" s="181"/>
      <c r="T139" s="182"/>
      <c r="U139" s="84"/>
    </row>
    <row r="140" spans="1:21" s="85" customFormat="1" x14ac:dyDescent="0.3">
      <c r="A140" s="79"/>
      <c r="B140" s="95">
        <v>120</v>
      </c>
      <c r="C140" s="96"/>
      <c r="D140" s="169"/>
      <c r="E140" s="186"/>
      <c r="F140" s="186"/>
      <c r="G140" s="170"/>
      <c r="H140" s="169"/>
      <c r="I140" s="186"/>
      <c r="J140" s="170"/>
      <c r="K140" s="169"/>
      <c r="L140" s="170"/>
      <c r="M140" s="97"/>
      <c r="N140" s="135"/>
      <c r="O140" s="136"/>
      <c r="P140" s="34"/>
      <c r="Q140" s="177"/>
      <c r="R140" s="178"/>
      <c r="S140" s="178"/>
      <c r="T140" s="179"/>
      <c r="U140" s="84"/>
    </row>
    <row r="141" spans="1:21" s="85" customFormat="1" x14ac:dyDescent="0.3">
      <c r="A141" s="79"/>
      <c r="B141" s="98">
        <v>121</v>
      </c>
      <c r="C141" s="99"/>
      <c r="D141" s="171"/>
      <c r="E141" s="181"/>
      <c r="F141" s="181"/>
      <c r="G141" s="172"/>
      <c r="H141" s="171"/>
      <c r="I141" s="181"/>
      <c r="J141" s="172"/>
      <c r="K141" s="171"/>
      <c r="L141" s="172"/>
      <c r="M141" s="100"/>
      <c r="N141" s="137"/>
      <c r="O141" s="138"/>
      <c r="P141" s="34"/>
      <c r="Q141" s="180"/>
      <c r="R141" s="181"/>
      <c r="S141" s="181"/>
      <c r="T141" s="182"/>
      <c r="U141" s="84"/>
    </row>
    <row r="142" spans="1:21" s="85" customFormat="1" x14ac:dyDescent="0.3">
      <c r="A142" s="79"/>
      <c r="B142" s="95">
        <v>122</v>
      </c>
      <c r="C142" s="96"/>
      <c r="D142" s="169"/>
      <c r="E142" s="186"/>
      <c r="F142" s="186"/>
      <c r="G142" s="170"/>
      <c r="H142" s="169"/>
      <c r="I142" s="186"/>
      <c r="J142" s="170"/>
      <c r="K142" s="169"/>
      <c r="L142" s="170"/>
      <c r="M142" s="97"/>
      <c r="N142" s="135"/>
      <c r="O142" s="136"/>
      <c r="P142" s="34"/>
      <c r="Q142" s="177"/>
      <c r="R142" s="178"/>
      <c r="S142" s="178"/>
      <c r="T142" s="179"/>
      <c r="U142" s="84"/>
    </row>
    <row r="143" spans="1:21" s="85" customFormat="1" x14ac:dyDescent="0.3">
      <c r="A143" s="79"/>
      <c r="B143" s="98">
        <v>123</v>
      </c>
      <c r="C143" s="99"/>
      <c r="D143" s="171"/>
      <c r="E143" s="181"/>
      <c r="F143" s="181"/>
      <c r="G143" s="172"/>
      <c r="H143" s="171"/>
      <c r="I143" s="181"/>
      <c r="J143" s="172"/>
      <c r="K143" s="171"/>
      <c r="L143" s="172"/>
      <c r="M143" s="100"/>
      <c r="N143" s="137"/>
      <c r="O143" s="138"/>
      <c r="P143" s="34"/>
      <c r="Q143" s="180"/>
      <c r="R143" s="181"/>
      <c r="S143" s="181"/>
      <c r="T143" s="182"/>
      <c r="U143" s="84"/>
    </row>
    <row r="144" spans="1:21" s="85" customFormat="1" x14ac:dyDescent="0.3">
      <c r="A144" s="79"/>
      <c r="B144" s="95">
        <v>124</v>
      </c>
      <c r="C144" s="96"/>
      <c r="D144" s="169"/>
      <c r="E144" s="186"/>
      <c r="F144" s="186"/>
      <c r="G144" s="170"/>
      <c r="H144" s="169"/>
      <c r="I144" s="186"/>
      <c r="J144" s="170"/>
      <c r="K144" s="169"/>
      <c r="L144" s="170"/>
      <c r="M144" s="97"/>
      <c r="N144" s="135"/>
      <c r="O144" s="136"/>
      <c r="P144" s="34"/>
      <c r="Q144" s="177"/>
      <c r="R144" s="178"/>
      <c r="S144" s="178"/>
      <c r="T144" s="179"/>
      <c r="U144" s="84"/>
    </row>
    <row r="145" spans="1:21" s="85" customFormat="1" x14ac:dyDescent="0.3">
      <c r="A145" s="79"/>
      <c r="B145" s="98">
        <v>125</v>
      </c>
      <c r="C145" s="99"/>
      <c r="D145" s="171"/>
      <c r="E145" s="181"/>
      <c r="F145" s="181"/>
      <c r="G145" s="172"/>
      <c r="H145" s="171"/>
      <c r="I145" s="181"/>
      <c r="J145" s="172"/>
      <c r="K145" s="171"/>
      <c r="L145" s="172"/>
      <c r="M145" s="100"/>
      <c r="N145" s="137"/>
      <c r="O145" s="138"/>
      <c r="P145" s="34"/>
      <c r="Q145" s="180"/>
      <c r="R145" s="181"/>
      <c r="S145" s="181"/>
      <c r="T145" s="182"/>
      <c r="U145" s="84"/>
    </row>
    <row r="146" spans="1:21" s="85" customFormat="1" x14ac:dyDescent="0.3">
      <c r="A146" s="79"/>
      <c r="B146" s="95">
        <v>126</v>
      </c>
      <c r="C146" s="96"/>
      <c r="D146" s="169"/>
      <c r="E146" s="186"/>
      <c r="F146" s="186"/>
      <c r="G146" s="170"/>
      <c r="H146" s="169"/>
      <c r="I146" s="186"/>
      <c r="J146" s="170"/>
      <c r="K146" s="169"/>
      <c r="L146" s="170"/>
      <c r="M146" s="97"/>
      <c r="N146" s="135"/>
      <c r="O146" s="136"/>
      <c r="P146" s="34"/>
      <c r="Q146" s="177"/>
      <c r="R146" s="178"/>
      <c r="S146" s="178"/>
      <c r="T146" s="179"/>
      <c r="U146" s="84"/>
    </row>
    <row r="147" spans="1:21" s="85" customFormat="1" x14ac:dyDescent="0.3">
      <c r="A147" s="79"/>
      <c r="B147" s="98">
        <v>127</v>
      </c>
      <c r="C147" s="99"/>
      <c r="D147" s="171"/>
      <c r="E147" s="181"/>
      <c r="F147" s="181"/>
      <c r="G147" s="172"/>
      <c r="H147" s="171"/>
      <c r="I147" s="181"/>
      <c r="J147" s="172"/>
      <c r="K147" s="171"/>
      <c r="L147" s="172"/>
      <c r="M147" s="100"/>
      <c r="N147" s="137"/>
      <c r="O147" s="138"/>
      <c r="P147" s="34"/>
      <c r="Q147" s="180"/>
      <c r="R147" s="181"/>
      <c r="S147" s="181"/>
      <c r="T147" s="182"/>
      <c r="U147" s="84"/>
    </row>
    <row r="148" spans="1:21" s="85" customFormat="1" x14ac:dyDescent="0.3">
      <c r="A148" s="79"/>
      <c r="B148" s="95">
        <v>128</v>
      </c>
      <c r="C148" s="96"/>
      <c r="D148" s="169"/>
      <c r="E148" s="186"/>
      <c r="F148" s="186"/>
      <c r="G148" s="170"/>
      <c r="H148" s="169"/>
      <c r="I148" s="186"/>
      <c r="J148" s="170"/>
      <c r="K148" s="169"/>
      <c r="L148" s="170"/>
      <c r="M148" s="97"/>
      <c r="N148" s="135"/>
      <c r="O148" s="136"/>
      <c r="P148" s="34"/>
      <c r="Q148" s="177"/>
      <c r="R148" s="178"/>
      <c r="S148" s="178"/>
      <c r="T148" s="179"/>
      <c r="U148" s="84"/>
    </row>
    <row r="149" spans="1:21" s="85" customFormat="1" x14ac:dyDescent="0.3">
      <c r="A149" s="79"/>
      <c r="B149" s="98">
        <v>129</v>
      </c>
      <c r="C149" s="99"/>
      <c r="D149" s="171"/>
      <c r="E149" s="181"/>
      <c r="F149" s="181"/>
      <c r="G149" s="172"/>
      <c r="H149" s="171"/>
      <c r="I149" s="181"/>
      <c r="J149" s="172"/>
      <c r="K149" s="171"/>
      <c r="L149" s="172"/>
      <c r="M149" s="100"/>
      <c r="N149" s="137"/>
      <c r="O149" s="138"/>
      <c r="P149" s="34"/>
      <c r="Q149" s="180"/>
      <c r="R149" s="181"/>
      <c r="S149" s="181"/>
      <c r="T149" s="182"/>
      <c r="U149" s="84"/>
    </row>
    <row r="150" spans="1:21" s="85" customFormat="1" x14ac:dyDescent="0.3">
      <c r="A150" s="79"/>
      <c r="B150" s="95">
        <v>130</v>
      </c>
      <c r="C150" s="96"/>
      <c r="D150" s="169"/>
      <c r="E150" s="186"/>
      <c r="F150" s="186"/>
      <c r="G150" s="170"/>
      <c r="H150" s="169"/>
      <c r="I150" s="186"/>
      <c r="J150" s="170"/>
      <c r="K150" s="169"/>
      <c r="L150" s="170"/>
      <c r="M150" s="97"/>
      <c r="N150" s="135"/>
      <c r="O150" s="136"/>
      <c r="P150" s="34"/>
      <c r="Q150" s="177"/>
      <c r="R150" s="178"/>
      <c r="S150" s="178"/>
      <c r="T150" s="179"/>
      <c r="U150" s="84"/>
    </row>
    <row r="151" spans="1:21" s="85" customFormat="1" x14ac:dyDescent="0.3">
      <c r="A151" s="79"/>
      <c r="B151" s="98">
        <v>131</v>
      </c>
      <c r="C151" s="99"/>
      <c r="D151" s="171"/>
      <c r="E151" s="181"/>
      <c r="F151" s="181"/>
      <c r="G151" s="172"/>
      <c r="H151" s="171"/>
      <c r="I151" s="181"/>
      <c r="J151" s="172"/>
      <c r="K151" s="171"/>
      <c r="L151" s="172"/>
      <c r="M151" s="100"/>
      <c r="N151" s="137"/>
      <c r="O151" s="138"/>
      <c r="P151" s="34"/>
      <c r="Q151" s="180"/>
      <c r="R151" s="181"/>
      <c r="S151" s="181"/>
      <c r="T151" s="182"/>
      <c r="U151" s="84"/>
    </row>
    <row r="152" spans="1:21" s="85" customFormat="1" x14ac:dyDescent="0.3">
      <c r="A152" s="79"/>
      <c r="B152" s="95">
        <v>132</v>
      </c>
      <c r="C152" s="96"/>
      <c r="D152" s="169"/>
      <c r="E152" s="186"/>
      <c r="F152" s="186"/>
      <c r="G152" s="170"/>
      <c r="H152" s="169"/>
      <c r="I152" s="186"/>
      <c r="J152" s="170"/>
      <c r="K152" s="169"/>
      <c r="L152" s="170"/>
      <c r="M152" s="97"/>
      <c r="N152" s="135"/>
      <c r="O152" s="136"/>
      <c r="P152" s="34"/>
      <c r="Q152" s="177"/>
      <c r="R152" s="178"/>
      <c r="S152" s="178"/>
      <c r="T152" s="179"/>
      <c r="U152" s="84"/>
    </row>
    <row r="153" spans="1:21" s="85" customFormat="1" x14ac:dyDescent="0.3">
      <c r="A153" s="79"/>
      <c r="B153" s="98">
        <v>133</v>
      </c>
      <c r="C153" s="99"/>
      <c r="D153" s="171"/>
      <c r="E153" s="181"/>
      <c r="F153" s="181"/>
      <c r="G153" s="172"/>
      <c r="H153" s="171"/>
      <c r="I153" s="181"/>
      <c r="J153" s="172"/>
      <c r="K153" s="171"/>
      <c r="L153" s="172"/>
      <c r="M153" s="100"/>
      <c r="N153" s="137"/>
      <c r="O153" s="138"/>
      <c r="P153" s="34"/>
      <c r="Q153" s="180"/>
      <c r="R153" s="181"/>
      <c r="S153" s="181"/>
      <c r="T153" s="182"/>
      <c r="U153" s="84"/>
    </row>
    <row r="154" spans="1:21" s="85" customFormat="1" x14ac:dyDescent="0.3">
      <c r="A154" s="79"/>
      <c r="B154" s="95">
        <v>134</v>
      </c>
      <c r="C154" s="96"/>
      <c r="D154" s="169"/>
      <c r="E154" s="186"/>
      <c r="F154" s="186"/>
      <c r="G154" s="170"/>
      <c r="H154" s="169"/>
      <c r="I154" s="186"/>
      <c r="J154" s="170"/>
      <c r="K154" s="169"/>
      <c r="L154" s="170"/>
      <c r="M154" s="97"/>
      <c r="N154" s="135"/>
      <c r="O154" s="136"/>
      <c r="P154" s="34"/>
      <c r="Q154" s="177"/>
      <c r="R154" s="178"/>
      <c r="S154" s="178"/>
      <c r="T154" s="179"/>
      <c r="U154" s="84"/>
    </row>
    <row r="155" spans="1:21" s="85" customFormat="1" x14ac:dyDescent="0.3">
      <c r="A155" s="79"/>
      <c r="B155" s="98">
        <v>135</v>
      </c>
      <c r="C155" s="99"/>
      <c r="D155" s="171"/>
      <c r="E155" s="181"/>
      <c r="F155" s="181"/>
      <c r="G155" s="172"/>
      <c r="H155" s="171"/>
      <c r="I155" s="181"/>
      <c r="J155" s="172"/>
      <c r="K155" s="171"/>
      <c r="L155" s="172"/>
      <c r="M155" s="100"/>
      <c r="N155" s="137"/>
      <c r="O155" s="138"/>
      <c r="P155" s="34"/>
      <c r="Q155" s="180"/>
      <c r="R155" s="181"/>
      <c r="S155" s="181"/>
      <c r="T155" s="182"/>
      <c r="U155" s="84"/>
    </row>
    <row r="156" spans="1:21" s="85" customFormat="1" x14ac:dyDescent="0.3">
      <c r="A156" s="79"/>
      <c r="B156" s="95">
        <v>136</v>
      </c>
      <c r="C156" s="96"/>
      <c r="D156" s="169"/>
      <c r="E156" s="186"/>
      <c r="F156" s="186"/>
      <c r="G156" s="170"/>
      <c r="H156" s="169"/>
      <c r="I156" s="186"/>
      <c r="J156" s="170"/>
      <c r="K156" s="169"/>
      <c r="L156" s="170"/>
      <c r="M156" s="97"/>
      <c r="N156" s="135"/>
      <c r="O156" s="136"/>
      <c r="P156" s="34"/>
      <c r="Q156" s="177"/>
      <c r="R156" s="178"/>
      <c r="S156" s="178"/>
      <c r="T156" s="179"/>
      <c r="U156" s="84"/>
    </row>
    <row r="157" spans="1:21" s="85" customFormat="1" x14ac:dyDescent="0.3">
      <c r="A157" s="79"/>
      <c r="B157" s="98">
        <v>137</v>
      </c>
      <c r="C157" s="99"/>
      <c r="D157" s="171"/>
      <c r="E157" s="181"/>
      <c r="F157" s="181"/>
      <c r="G157" s="172"/>
      <c r="H157" s="171"/>
      <c r="I157" s="181"/>
      <c r="J157" s="172"/>
      <c r="K157" s="171"/>
      <c r="L157" s="172"/>
      <c r="M157" s="100"/>
      <c r="N157" s="137"/>
      <c r="O157" s="138"/>
      <c r="P157" s="34"/>
      <c r="Q157" s="101"/>
      <c r="R157" s="102"/>
      <c r="S157" s="102"/>
      <c r="T157" s="103"/>
      <c r="U157" s="84"/>
    </row>
    <row r="158" spans="1:21" s="85" customFormat="1" x14ac:dyDescent="0.3">
      <c r="A158" s="79"/>
      <c r="B158" s="95">
        <v>138</v>
      </c>
      <c r="C158" s="96"/>
      <c r="D158" s="169"/>
      <c r="E158" s="186"/>
      <c r="F158" s="186"/>
      <c r="G158" s="170"/>
      <c r="H158" s="169"/>
      <c r="I158" s="186"/>
      <c r="J158" s="170"/>
      <c r="K158" s="169"/>
      <c r="L158" s="170"/>
      <c r="M158" s="97"/>
      <c r="N158" s="135"/>
      <c r="O158" s="136"/>
      <c r="P158" s="34"/>
      <c r="Q158" s="177"/>
      <c r="R158" s="178"/>
      <c r="S158" s="178"/>
      <c r="T158" s="179"/>
      <c r="U158" s="84"/>
    </row>
    <row r="159" spans="1:21" s="85" customFormat="1" x14ac:dyDescent="0.3">
      <c r="A159" s="79"/>
      <c r="B159" s="98">
        <v>139</v>
      </c>
      <c r="C159" s="99"/>
      <c r="D159" s="171"/>
      <c r="E159" s="181"/>
      <c r="F159" s="181"/>
      <c r="G159" s="172"/>
      <c r="H159" s="171"/>
      <c r="I159" s="181"/>
      <c r="J159" s="172"/>
      <c r="K159" s="171"/>
      <c r="L159" s="172"/>
      <c r="M159" s="100"/>
      <c r="N159" s="137"/>
      <c r="O159" s="138"/>
      <c r="P159" s="34"/>
      <c r="Q159" s="180"/>
      <c r="R159" s="181"/>
      <c r="S159" s="181"/>
      <c r="T159" s="182"/>
      <c r="U159" s="84"/>
    </row>
    <row r="160" spans="1:21" s="85" customFormat="1" x14ac:dyDescent="0.3">
      <c r="A160" s="79"/>
      <c r="B160" s="95">
        <v>140</v>
      </c>
      <c r="C160" s="96"/>
      <c r="D160" s="169"/>
      <c r="E160" s="186"/>
      <c r="F160" s="186"/>
      <c r="G160" s="170"/>
      <c r="H160" s="169"/>
      <c r="I160" s="186"/>
      <c r="J160" s="170"/>
      <c r="K160" s="169"/>
      <c r="L160" s="170"/>
      <c r="M160" s="97"/>
      <c r="N160" s="135"/>
      <c r="O160" s="136"/>
      <c r="P160" s="34"/>
      <c r="Q160" s="177"/>
      <c r="R160" s="178"/>
      <c r="S160" s="178"/>
      <c r="T160" s="179"/>
      <c r="U160" s="84"/>
    </row>
    <row r="161" spans="1:21" s="85" customFormat="1" x14ac:dyDescent="0.3">
      <c r="A161" s="79"/>
      <c r="B161" s="98">
        <v>141</v>
      </c>
      <c r="C161" s="99"/>
      <c r="D161" s="171"/>
      <c r="E161" s="181"/>
      <c r="F161" s="181"/>
      <c r="G161" s="172"/>
      <c r="H161" s="171"/>
      <c r="I161" s="181"/>
      <c r="J161" s="172"/>
      <c r="K161" s="171"/>
      <c r="L161" s="172"/>
      <c r="M161" s="100"/>
      <c r="N161" s="137"/>
      <c r="O161" s="138"/>
      <c r="P161" s="34"/>
      <c r="Q161" s="180"/>
      <c r="R161" s="181"/>
      <c r="S161" s="181"/>
      <c r="T161" s="182"/>
      <c r="U161" s="84"/>
    </row>
    <row r="162" spans="1:21" s="85" customFormat="1" x14ac:dyDescent="0.3">
      <c r="A162" s="79"/>
      <c r="B162" s="95">
        <v>142</v>
      </c>
      <c r="C162" s="96"/>
      <c r="D162" s="169"/>
      <c r="E162" s="186"/>
      <c r="F162" s="186"/>
      <c r="G162" s="170"/>
      <c r="H162" s="169"/>
      <c r="I162" s="186"/>
      <c r="J162" s="170"/>
      <c r="K162" s="169"/>
      <c r="L162" s="170"/>
      <c r="M162" s="97"/>
      <c r="N162" s="135"/>
      <c r="O162" s="136"/>
      <c r="P162" s="34"/>
      <c r="Q162" s="177"/>
      <c r="R162" s="178"/>
      <c r="S162" s="178"/>
      <c r="T162" s="179"/>
      <c r="U162" s="84"/>
    </row>
    <row r="163" spans="1:21" s="85" customFormat="1" x14ac:dyDescent="0.3">
      <c r="A163" s="79"/>
      <c r="B163" s="98">
        <v>143</v>
      </c>
      <c r="C163" s="99"/>
      <c r="D163" s="171"/>
      <c r="E163" s="181"/>
      <c r="F163" s="181"/>
      <c r="G163" s="172"/>
      <c r="H163" s="171"/>
      <c r="I163" s="181"/>
      <c r="J163" s="172"/>
      <c r="K163" s="171"/>
      <c r="L163" s="172"/>
      <c r="M163" s="100"/>
      <c r="N163" s="137"/>
      <c r="O163" s="138"/>
      <c r="P163" s="34"/>
      <c r="Q163" s="180"/>
      <c r="R163" s="181"/>
      <c r="S163" s="181"/>
      <c r="T163" s="182"/>
      <c r="U163" s="84"/>
    </row>
    <row r="164" spans="1:21" s="85" customFormat="1" x14ac:dyDescent="0.3">
      <c r="A164" s="79"/>
      <c r="B164" s="95">
        <v>144</v>
      </c>
      <c r="C164" s="96"/>
      <c r="D164" s="169"/>
      <c r="E164" s="186"/>
      <c r="F164" s="186"/>
      <c r="G164" s="170"/>
      <c r="H164" s="169"/>
      <c r="I164" s="186"/>
      <c r="J164" s="170"/>
      <c r="K164" s="169"/>
      <c r="L164" s="170"/>
      <c r="M164" s="97"/>
      <c r="N164" s="135"/>
      <c r="O164" s="136"/>
      <c r="P164" s="34"/>
      <c r="Q164" s="177"/>
      <c r="R164" s="178"/>
      <c r="S164" s="178"/>
      <c r="T164" s="179"/>
      <c r="U164" s="84"/>
    </row>
    <row r="165" spans="1:21" s="85" customFormat="1" x14ac:dyDescent="0.3">
      <c r="A165" s="79"/>
      <c r="B165" s="98">
        <v>145</v>
      </c>
      <c r="C165" s="99"/>
      <c r="D165" s="171"/>
      <c r="E165" s="181"/>
      <c r="F165" s="181"/>
      <c r="G165" s="172"/>
      <c r="H165" s="171"/>
      <c r="I165" s="181"/>
      <c r="J165" s="172"/>
      <c r="K165" s="171"/>
      <c r="L165" s="172"/>
      <c r="M165" s="100"/>
      <c r="N165" s="137"/>
      <c r="O165" s="138"/>
      <c r="P165" s="34"/>
      <c r="Q165" s="180"/>
      <c r="R165" s="181"/>
      <c r="S165" s="181"/>
      <c r="T165" s="182"/>
      <c r="U165" s="84"/>
    </row>
    <row r="166" spans="1:21" s="85" customFormat="1" x14ac:dyDescent="0.3">
      <c r="A166" s="79"/>
      <c r="B166" s="95">
        <v>146</v>
      </c>
      <c r="C166" s="96"/>
      <c r="D166" s="169"/>
      <c r="E166" s="186"/>
      <c r="F166" s="186"/>
      <c r="G166" s="170"/>
      <c r="H166" s="169"/>
      <c r="I166" s="186"/>
      <c r="J166" s="170"/>
      <c r="K166" s="169"/>
      <c r="L166" s="170"/>
      <c r="M166" s="97"/>
      <c r="N166" s="135"/>
      <c r="O166" s="136"/>
      <c r="P166" s="34"/>
      <c r="Q166" s="177"/>
      <c r="R166" s="178"/>
      <c r="S166" s="178"/>
      <c r="T166" s="179"/>
      <c r="U166" s="84"/>
    </row>
    <row r="167" spans="1:21" s="85" customFormat="1" x14ac:dyDescent="0.3">
      <c r="A167" s="79"/>
      <c r="B167" s="98">
        <v>147</v>
      </c>
      <c r="C167" s="99"/>
      <c r="D167" s="171"/>
      <c r="E167" s="181"/>
      <c r="F167" s="181"/>
      <c r="G167" s="172"/>
      <c r="H167" s="171"/>
      <c r="I167" s="181"/>
      <c r="J167" s="172"/>
      <c r="K167" s="171"/>
      <c r="L167" s="172"/>
      <c r="M167" s="100"/>
      <c r="N167" s="137"/>
      <c r="O167" s="138"/>
      <c r="P167" s="34"/>
      <c r="Q167" s="180"/>
      <c r="R167" s="181"/>
      <c r="S167" s="181"/>
      <c r="T167" s="182"/>
      <c r="U167" s="84"/>
    </row>
    <row r="168" spans="1:21" s="85" customFormat="1" x14ac:dyDescent="0.3">
      <c r="A168" s="79"/>
      <c r="B168" s="95">
        <v>148</v>
      </c>
      <c r="C168" s="96"/>
      <c r="D168" s="169"/>
      <c r="E168" s="186"/>
      <c r="F168" s="186"/>
      <c r="G168" s="170"/>
      <c r="H168" s="169"/>
      <c r="I168" s="186"/>
      <c r="J168" s="170"/>
      <c r="K168" s="169"/>
      <c r="L168" s="170"/>
      <c r="M168" s="97"/>
      <c r="N168" s="135"/>
      <c r="O168" s="136"/>
      <c r="P168" s="34"/>
      <c r="Q168" s="177"/>
      <c r="R168" s="178"/>
      <c r="S168" s="178"/>
      <c r="T168" s="179"/>
      <c r="U168" s="84"/>
    </row>
    <row r="169" spans="1:21" s="85" customFormat="1" x14ac:dyDescent="0.3">
      <c r="A169" s="79"/>
      <c r="B169" s="98">
        <v>149</v>
      </c>
      <c r="C169" s="99"/>
      <c r="D169" s="171"/>
      <c r="E169" s="181"/>
      <c r="F169" s="181"/>
      <c r="G169" s="172"/>
      <c r="H169" s="171"/>
      <c r="I169" s="181"/>
      <c r="J169" s="172"/>
      <c r="K169" s="171"/>
      <c r="L169" s="172"/>
      <c r="M169" s="100"/>
      <c r="N169" s="137"/>
      <c r="O169" s="138"/>
      <c r="P169" s="34"/>
      <c r="Q169" s="180"/>
      <c r="R169" s="181"/>
      <c r="S169" s="181"/>
      <c r="T169" s="182"/>
      <c r="U169" s="84"/>
    </row>
    <row r="170" spans="1:21" s="85" customFormat="1" x14ac:dyDescent="0.3">
      <c r="A170" s="79"/>
      <c r="B170" s="95">
        <v>150</v>
      </c>
      <c r="C170" s="96"/>
      <c r="D170" s="169"/>
      <c r="E170" s="186"/>
      <c r="F170" s="186"/>
      <c r="G170" s="170"/>
      <c r="H170" s="169"/>
      <c r="I170" s="186"/>
      <c r="J170" s="170"/>
      <c r="K170" s="169"/>
      <c r="L170" s="170"/>
      <c r="M170" s="97"/>
      <c r="N170" s="135"/>
      <c r="O170" s="136"/>
      <c r="P170" s="34"/>
      <c r="Q170" s="177"/>
      <c r="R170" s="178"/>
      <c r="S170" s="178"/>
      <c r="T170" s="179"/>
      <c r="U170" s="84"/>
    </row>
    <row r="171" spans="1:21" s="85" customFormat="1" x14ac:dyDescent="0.3">
      <c r="A171" s="79"/>
      <c r="B171" s="98">
        <v>151</v>
      </c>
      <c r="C171" s="99"/>
      <c r="D171" s="171"/>
      <c r="E171" s="181"/>
      <c r="F171" s="181"/>
      <c r="G171" s="172"/>
      <c r="H171" s="171"/>
      <c r="I171" s="181"/>
      <c r="J171" s="172"/>
      <c r="K171" s="171"/>
      <c r="L171" s="172"/>
      <c r="M171" s="100"/>
      <c r="N171" s="137"/>
      <c r="O171" s="138"/>
      <c r="P171" s="34"/>
      <c r="Q171" s="180"/>
      <c r="R171" s="181"/>
      <c r="S171" s="181"/>
      <c r="T171" s="182"/>
      <c r="U171" s="84"/>
    </row>
    <row r="172" spans="1:21" s="85" customFormat="1" x14ac:dyDescent="0.3">
      <c r="A172" s="79"/>
      <c r="B172" s="95">
        <v>152</v>
      </c>
      <c r="C172" s="96"/>
      <c r="D172" s="169"/>
      <c r="E172" s="186"/>
      <c r="F172" s="186"/>
      <c r="G172" s="170"/>
      <c r="H172" s="169"/>
      <c r="I172" s="186"/>
      <c r="J172" s="170"/>
      <c r="K172" s="169"/>
      <c r="L172" s="170"/>
      <c r="M172" s="97"/>
      <c r="N172" s="135"/>
      <c r="O172" s="136"/>
      <c r="P172" s="34"/>
      <c r="Q172" s="177"/>
      <c r="R172" s="178"/>
      <c r="S172" s="178"/>
      <c r="T172" s="179"/>
      <c r="U172" s="84"/>
    </row>
    <row r="173" spans="1:21" s="85" customFormat="1" x14ac:dyDescent="0.3">
      <c r="A173" s="79"/>
      <c r="B173" s="98">
        <v>153</v>
      </c>
      <c r="C173" s="99"/>
      <c r="D173" s="171"/>
      <c r="E173" s="181"/>
      <c r="F173" s="181"/>
      <c r="G173" s="172"/>
      <c r="H173" s="171"/>
      <c r="I173" s="181"/>
      <c r="J173" s="172"/>
      <c r="K173" s="171"/>
      <c r="L173" s="172"/>
      <c r="M173" s="100"/>
      <c r="N173" s="137"/>
      <c r="O173" s="138"/>
      <c r="P173" s="34"/>
      <c r="Q173" s="180"/>
      <c r="R173" s="181"/>
      <c r="S173" s="181"/>
      <c r="T173" s="182"/>
      <c r="U173" s="84"/>
    </row>
    <row r="174" spans="1:21" s="85" customFormat="1" x14ac:dyDescent="0.3">
      <c r="A174" s="79"/>
      <c r="B174" s="95">
        <v>154</v>
      </c>
      <c r="C174" s="96"/>
      <c r="D174" s="169"/>
      <c r="E174" s="186"/>
      <c r="F174" s="186"/>
      <c r="G174" s="170"/>
      <c r="H174" s="169"/>
      <c r="I174" s="186"/>
      <c r="J174" s="170"/>
      <c r="K174" s="169"/>
      <c r="L174" s="170"/>
      <c r="M174" s="97"/>
      <c r="N174" s="135"/>
      <c r="O174" s="136"/>
      <c r="P174" s="34"/>
      <c r="Q174" s="177"/>
      <c r="R174" s="178"/>
      <c r="S174" s="178"/>
      <c r="T174" s="179"/>
      <c r="U174" s="84"/>
    </row>
    <row r="175" spans="1:21" s="85" customFormat="1" x14ac:dyDescent="0.3">
      <c r="A175" s="79"/>
      <c r="B175" s="98">
        <v>155</v>
      </c>
      <c r="C175" s="99"/>
      <c r="D175" s="171"/>
      <c r="E175" s="181"/>
      <c r="F175" s="181"/>
      <c r="G175" s="172"/>
      <c r="H175" s="171"/>
      <c r="I175" s="181"/>
      <c r="J175" s="172"/>
      <c r="K175" s="171"/>
      <c r="L175" s="172"/>
      <c r="M175" s="100"/>
      <c r="N175" s="137"/>
      <c r="O175" s="138"/>
      <c r="P175" s="34"/>
      <c r="Q175" s="180"/>
      <c r="R175" s="181"/>
      <c r="S175" s="181"/>
      <c r="T175" s="182"/>
      <c r="U175" s="84"/>
    </row>
    <row r="176" spans="1:21" s="85" customFormat="1" x14ac:dyDescent="0.3">
      <c r="A176" s="79"/>
      <c r="B176" s="95">
        <v>156</v>
      </c>
      <c r="C176" s="96"/>
      <c r="D176" s="169"/>
      <c r="E176" s="186"/>
      <c r="F176" s="186"/>
      <c r="G176" s="170"/>
      <c r="H176" s="169"/>
      <c r="I176" s="186"/>
      <c r="J176" s="170"/>
      <c r="K176" s="169"/>
      <c r="L176" s="170"/>
      <c r="M176" s="97"/>
      <c r="N176" s="135"/>
      <c r="O176" s="136"/>
      <c r="P176" s="34"/>
      <c r="Q176" s="177"/>
      <c r="R176" s="178"/>
      <c r="S176" s="178"/>
      <c r="T176" s="179"/>
      <c r="U176" s="84"/>
    </row>
    <row r="177" spans="1:21" s="85" customFormat="1" x14ac:dyDescent="0.3">
      <c r="A177" s="79"/>
      <c r="B177" s="98">
        <v>157</v>
      </c>
      <c r="C177" s="99"/>
      <c r="D177" s="171"/>
      <c r="E177" s="181"/>
      <c r="F177" s="181"/>
      <c r="G177" s="172"/>
      <c r="H177" s="171"/>
      <c r="I177" s="181"/>
      <c r="J177" s="172"/>
      <c r="K177" s="171"/>
      <c r="L177" s="172"/>
      <c r="M177" s="100"/>
      <c r="N177" s="137"/>
      <c r="O177" s="138"/>
      <c r="P177" s="34"/>
      <c r="Q177" s="180"/>
      <c r="R177" s="181"/>
      <c r="S177" s="181"/>
      <c r="T177" s="182"/>
      <c r="U177" s="84"/>
    </row>
    <row r="178" spans="1:21" s="85" customFormat="1" x14ac:dyDescent="0.3">
      <c r="A178" s="79"/>
      <c r="B178" s="95">
        <v>158</v>
      </c>
      <c r="C178" s="96"/>
      <c r="D178" s="169"/>
      <c r="E178" s="186"/>
      <c r="F178" s="186"/>
      <c r="G178" s="170"/>
      <c r="H178" s="169"/>
      <c r="I178" s="186"/>
      <c r="J178" s="170"/>
      <c r="K178" s="169"/>
      <c r="L178" s="170"/>
      <c r="M178" s="97"/>
      <c r="N178" s="135"/>
      <c r="O178" s="136"/>
      <c r="P178" s="34"/>
      <c r="Q178" s="177"/>
      <c r="R178" s="178"/>
      <c r="S178" s="178"/>
      <c r="T178" s="179"/>
      <c r="U178" s="84"/>
    </row>
    <row r="179" spans="1:21" s="85" customFormat="1" x14ac:dyDescent="0.3">
      <c r="A179" s="79"/>
      <c r="B179" s="98">
        <v>159</v>
      </c>
      <c r="C179" s="99"/>
      <c r="D179" s="171"/>
      <c r="E179" s="181"/>
      <c r="F179" s="181"/>
      <c r="G179" s="172"/>
      <c r="H179" s="171"/>
      <c r="I179" s="181"/>
      <c r="J179" s="172"/>
      <c r="K179" s="171"/>
      <c r="L179" s="172"/>
      <c r="M179" s="100"/>
      <c r="N179" s="137"/>
      <c r="O179" s="138"/>
      <c r="P179" s="34"/>
      <c r="Q179" s="180"/>
      <c r="R179" s="181"/>
      <c r="S179" s="181"/>
      <c r="T179" s="182"/>
      <c r="U179" s="84"/>
    </row>
    <row r="180" spans="1:21" s="85" customFormat="1" x14ac:dyDescent="0.3">
      <c r="A180" s="79"/>
      <c r="B180" s="95">
        <v>160</v>
      </c>
      <c r="C180" s="96"/>
      <c r="D180" s="169"/>
      <c r="E180" s="186"/>
      <c r="F180" s="186"/>
      <c r="G180" s="170"/>
      <c r="H180" s="169"/>
      <c r="I180" s="186"/>
      <c r="J180" s="170"/>
      <c r="K180" s="169"/>
      <c r="L180" s="170"/>
      <c r="M180" s="97"/>
      <c r="N180" s="135"/>
      <c r="O180" s="136"/>
      <c r="P180" s="34"/>
      <c r="Q180" s="177"/>
      <c r="R180" s="178"/>
      <c r="S180" s="178"/>
      <c r="T180" s="179"/>
      <c r="U180" s="84"/>
    </row>
    <row r="181" spans="1:21" s="85" customFormat="1" x14ac:dyDescent="0.3">
      <c r="A181" s="79"/>
      <c r="B181" s="98">
        <v>161</v>
      </c>
      <c r="C181" s="99"/>
      <c r="D181" s="171"/>
      <c r="E181" s="181"/>
      <c r="F181" s="181"/>
      <c r="G181" s="172"/>
      <c r="H181" s="171"/>
      <c r="I181" s="181"/>
      <c r="J181" s="172"/>
      <c r="K181" s="171"/>
      <c r="L181" s="172"/>
      <c r="M181" s="100"/>
      <c r="N181" s="137"/>
      <c r="O181" s="138"/>
      <c r="P181" s="34"/>
      <c r="Q181" s="180"/>
      <c r="R181" s="181"/>
      <c r="S181" s="181"/>
      <c r="T181" s="182"/>
      <c r="U181" s="84"/>
    </row>
    <row r="182" spans="1:21" s="85" customFormat="1" x14ac:dyDescent="0.3">
      <c r="A182" s="79"/>
      <c r="B182" s="95">
        <v>162</v>
      </c>
      <c r="C182" s="96"/>
      <c r="D182" s="169"/>
      <c r="E182" s="186"/>
      <c r="F182" s="186"/>
      <c r="G182" s="170"/>
      <c r="H182" s="169"/>
      <c r="I182" s="186"/>
      <c r="J182" s="170"/>
      <c r="K182" s="169"/>
      <c r="L182" s="170"/>
      <c r="M182" s="97"/>
      <c r="N182" s="135"/>
      <c r="O182" s="136"/>
      <c r="P182" s="34"/>
      <c r="Q182" s="177"/>
      <c r="R182" s="178"/>
      <c r="S182" s="178"/>
      <c r="T182" s="179"/>
      <c r="U182" s="84"/>
    </row>
    <row r="183" spans="1:21" s="85" customFormat="1" x14ac:dyDescent="0.3">
      <c r="A183" s="79"/>
      <c r="B183" s="98">
        <v>163</v>
      </c>
      <c r="C183" s="99"/>
      <c r="D183" s="171"/>
      <c r="E183" s="181"/>
      <c r="F183" s="181"/>
      <c r="G183" s="172"/>
      <c r="H183" s="171"/>
      <c r="I183" s="181"/>
      <c r="J183" s="172"/>
      <c r="K183" s="171"/>
      <c r="L183" s="172"/>
      <c r="M183" s="100"/>
      <c r="N183" s="137"/>
      <c r="O183" s="138"/>
      <c r="P183" s="34"/>
      <c r="Q183" s="180"/>
      <c r="R183" s="181"/>
      <c r="S183" s="181"/>
      <c r="T183" s="182"/>
      <c r="U183" s="84"/>
    </row>
    <row r="184" spans="1:21" s="85" customFormat="1" x14ac:dyDescent="0.3">
      <c r="A184" s="79"/>
      <c r="B184" s="95">
        <v>164</v>
      </c>
      <c r="C184" s="96"/>
      <c r="D184" s="169"/>
      <c r="E184" s="186"/>
      <c r="F184" s="186"/>
      <c r="G184" s="170"/>
      <c r="H184" s="169"/>
      <c r="I184" s="186"/>
      <c r="J184" s="170"/>
      <c r="K184" s="169"/>
      <c r="L184" s="170"/>
      <c r="M184" s="97"/>
      <c r="N184" s="135"/>
      <c r="O184" s="136"/>
      <c r="P184" s="34"/>
      <c r="Q184" s="177"/>
      <c r="R184" s="178"/>
      <c r="S184" s="178"/>
      <c r="T184" s="179"/>
      <c r="U184" s="84"/>
    </row>
    <row r="185" spans="1:21" s="85" customFormat="1" x14ac:dyDescent="0.3">
      <c r="A185" s="79"/>
      <c r="B185" s="98">
        <v>165</v>
      </c>
      <c r="C185" s="99"/>
      <c r="D185" s="171"/>
      <c r="E185" s="181"/>
      <c r="F185" s="181"/>
      <c r="G185" s="172"/>
      <c r="H185" s="171"/>
      <c r="I185" s="181"/>
      <c r="J185" s="172"/>
      <c r="K185" s="171"/>
      <c r="L185" s="172"/>
      <c r="M185" s="100"/>
      <c r="N185" s="137"/>
      <c r="O185" s="138"/>
      <c r="P185" s="34"/>
      <c r="Q185" s="180"/>
      <c r="R185" s="181"/>
      <c r="S185" s="181"/>
      <c r="T185" s="182"/>
      <c r="U185" s="84"/>
    </row>
    <row r="186" spans="1:21" s="85" customFormat="1" x14ac:dyDescent="0.3">
      <c r="A186" s="79"/>
      <c r="B186" s="95">
        <v>166</v>
      </c>
      <c r="C186" s="96"/>
      <c r="D186" s="169"/>
      <c r="E186" s="186"/>
      <c r="F186" s="186"/>
      <c r="G186" s="170"/>
      <c r="H186" s="169"/>
      <c r="I186" s="186"/>
      <c r="J186" s="170"/>
      <c r="K186" s="169"/>
      <c r="L186" s="170"/>
      <c r="M186" s="97"/>
      <c r="N186" s="135"/>
      <c r="O186" s="136"/>
      <c r="P186" s="34"/>
      <c r="Q186" s="177"/>
      <c r="R186" s="178"/>
      <c r="S186" s="178"/>
      <c r="T186" s="179"/>
      <c r="U186" s="84"/>
    </row>
    <row r="187" spans="1:21" s="85" customFormat="1" x14ac:dyDescent="0.3">
      <c r="A187" s="79"/>
      <c r="B187" s="98">
        <v>167</v>
      </c>
      <c r="C187" s="99"/>
      <c r="D187" s="171"/>
      <c r="E187" s="181"/>
      <c r="F187" s="181"/>
      <c r="G187" s="172"/>
      <c r="H187" s="171"/>
      <c r="I187" s="181"/>
      <c r="J187" s="172"/>
      <c r="K187" s="171"/>
      <c r="L187" s="172"/>
      <c r="M187" s="100"/>
      <c r="N187" s="137"/>
      <c r="O187" s="138"/>
      <c r="P187" s="34"/>
      <c r="Q187" s="180"/>
      <c r="R187" s="181"/>
      <c r="S187" s="181"/>
      <c r="T187" s="182"/>
      <c r="U187" s="84"/>
    </row>
    <row r="188" spans="1:21" s="85" customFormat="1" x14ac:dyDescent="0.3">
      <c r="A188" s="79"/>
      <c r="B188" s="95">
        <v>168</v>
      </c>
      <c r="C188" s="96"/>
      <c r="D188" s="169"/>
      <c r="E188" s="186"/>
      <c r="F188" s="186"/>
      <c r="G188" s="170"/>
      <c r="H188" s="169"/>
      <c r="I188" s="186"/>
      <c r="J188" s="170"/>
      <c r="K188" s="169"/>
      <c r="L188" s="170"/>
      <c r="M188" s="97"/>
      <c r="N188" s="135"/>
      <c r="O188" s="136"/>
      <c r="P188" s="34"/>
      <c r="Q188" s="177"/>
      <c r="R188" s="178"/>
      <c r="S188" s="178"/>
      <c r="T188" s="179"/>
      <c r="U188" s="84"/>
    </row>
    <row r="189" spans="1:21" s="85" customFormat="1" x14ac:dyDescent="0.3">
      <c r="A189" s="79"/>
      <c r="B189" s="98">
        <v>169</v>
      </c>
      <c r="C189" s="99"/>
      <c r="D189" s="171"/>
      <c r="E189" s="181"/>
      <c r="F189" s="181"/>
      <c r="G189" s="172"/>
      <c r="H189" s="171"/>
      <c r="I189" s="181"/>
      <c r="J189" s="172"/>
      <c r="K189" s="171"/>
      <c r="L189" s="172"/>
      <c r="M189" s="100"/>
      <c r="N189" s="137"/>
      <c r="O189" s="138"/>
      <c r="P189" s="34"/>
      <c r="Q189" s="180"/>
      <c r="R189" s="181"/>
      <c r="S189" s="181"/>
      <c r="T189" s="182"/>
      <c r="U189" s="84"/>
    </row>
    <row r="190" spans="1:21" s="85" customFormat="1" x14ac:dyDescent="0.3">
      <c r="A190" s="79"/>
      <c r="B190" s="95">
        <v>170</v>
      </c>
      <c r="C190" s="96"/>
      <c r="D190" s="169"/>
      <c r="E190" s="186"/>
      <c r="F190" s="186"/>
      <c r="G190" s="170"/>
      <c r="H190" s="169"/>
      <c r="I190" s="186"/>
      <c r="J190" s="170"/>
      <c r="K190" s="169"/>
      <c r="L190" s="170"/>
      <c r="M190" s="97"/>
      <c r="N190" s="135"/>
      <c r="O190" s="136"/>
      <c r="P190" s="34"/>
      <c r="Q190" s="177"/>
      <c r="R190" s="178"/>
      <c r="S190" s="178"/>
      <c r="T190" s="179"/>
      <c r="U190" s="84"/>
    </row>
    <row r="191" spans="1:21" s="85" customFormat="1" x14ac:dyDescent="0.3">
      <c r="A191" s="79"/>
      <c r="B191" s="98">
        <v>171</v>
      </c>
      <c r="C191" s="99"/>
      <c r="D191" s="171"/>
      <c r="E191" s="181"/>
      <c r="F191" s="181"/>
      <c r="G191" s="172"/>
      <c r="H191" s="171"/>
      <c r="I191" s="181"/>
      <c r="J191" s="172"/>
      <c r="K191" s="171"/>
      <c r="L191" s="172"/>
      <c r="M191" s="100"/>
      <c r="N191" s="137"/>
      <c r="O191" s="138"/>
      <c r="P191" s="34"/>
      <c r="Q191" s="101"/>
      <c r="R191" s="102"/>
      <c r="S191" s="102"/>
      <c r="T191" s="103"/>
      <c r="U191" s="84"/>
    </row>
    <row r="192" spans="1:21" s="85" customFormat="1" x14ac:dyDescent="0.3">
      <c r="A192" s="79"/>
      <c r="B192" s="95">
        <v>172</v>
      </c>
      <c r="C192" s="96"/>
      <c r="D192" s="169"/>
      <c r="E192" s="186"/>
      <c r="F192" s="186"/>
      <c r="G192" s="170"/>
      <c r="H192" s="169"/>
      <c r="I192" s="186"/>
      <c r="J192" s="170"/>
      <c r="K192" s="169"/>
      <c r="L192" s="170"/>
      <c r="M192" s="97"/>
      <c r="N192" s="135"/>
      <c r="O192" s="136"/>
      <c r="P192" s="34"/>
      <c r="Q192" s="177"/>
      <c r="R192" s="178"/>
      <c r="S192" s="178"/>
      <c r="T192" s="179"/>
      <c r="U192" s="84"/>
    </row>
    <row r="193" spans="1:21" s="85" customFormat="1" x14ac:dyDescent="0.3">
      <c r="A193" s="79"/>
      <c r="B193" s="98">
        <v>173</v>
      </c>
      <c r="C193" s="99"/>
      <c r="D193" s="171"/>
      <c r="E193" s="181"/>
      <c r="F193" s="181"/>
      <c r="G193" s="172"/>
      <c r="H193" s="171"/>
      <c r="I193" s="181"/>
      <c r="J193" s="172"/>
      <c r="K193" s="171"/>
      <c r="L193" s="172"/>
      <c r="M193" s="100"/>
      <c r="N193" s="137"/>
      <c r="O193" s="138"/>
      <c r="P193" s="34"/>
      <c r="Q193" s="180"/>
      <c r="R193" s="181"/>
      <c r="S193" s="181"/>
      <c r="T193" s="182"/>
      <c r="U193" s="84"/>
    </row>
    <row r="194" spans="1:21" s="85" customFormat="1" x14ac:dyDescent="0.3">
      <c r="A194" s="79"/>
      <c r="B194" s="95">
        <v>174</v>
      </c>
      <c r="C194" s="96"/>
      <c r="D194" s="169"/>
      <c r="E194" s="186"/>
      <c r="F194" s="186"/>
      <c r="G194" s="170"/>
      <c r="H194" s="169"/>
      <c r="I194" s="186"/>
      <c r="J194" s="170"/>
      <c r="K194" s="169"/>
      <c r="L194" s="170"/>
      <c r="M194" s="97"/>
      <c r="N194" s="135"/>
      <c r="O194" s="136"/>
      <c r="P194" s="34"/>
      <c r="Q194" s="177"/>
      <c r="R194" s="178"/>
      <c r="S194" s="178"/>
      <c r="T194" s="179"/>
      <c r="U194" s="84"/>
    </row>
    <row r="195" spans="1:21" s="85" customFormat="1" x14ac:dyDescent="0.3">
      <c r="A195" s="79"/>
      <c r="B195" s="98">
        <v>175</v>
      </c>
      <c r="C195" s="99"/>
      <c r="D195" s="171"/>
      <c r="E195" s="181"/>
      <c r="F195" s="181"/>
      <c r="G195" s="172"/>
      <c r="H195" s="171"/>
      <c r="I195" s="181"/>
      <c r="J195" s="172"/>
      <c r="K195" s="171"/>
      <c r="L195" s="172"/>
      <c r="M195" s="100"/>
      <c r="N195" s="137"/>
      <c r="O195" s="138"/>
      <c r="P195" s="34"/>
      <c r="Q195" s="180"/>
      <c r="R195" s="181"/>
      <c r="S195" s="181"/>
      <c r="T195" s="182"/>
      <c r="U195" s="84"/>
    </row>
    <row r="196" spans="1:21" s="85" customFormat="1" x14ac:dyDescent="0.3">
      <c r="A196" s="79"/>
      <c r="B196" s="95">
        <v>176</v>
      </c>
      <c r="C196" s="96"/>
      <c r="D196" s="169"/>
      <c r="E196" s="186"/>
      <c r="F196" s="186"/>
      <c r="G196" s="170"/>
      <c r="H196" s="169"/>
      <c r="I196" s="186"/>
      <c r="J196" s="170"/>
      <c r="K196" s="169"/>
      <c r="L196" s="170"/>
      <c r="M196" s="97"/>
      <c r="N196" s="135"/>
      <c r="O196" s="136"/>
      <c r="P196" s="34"/>
      <c r="Q196" s="177"/>
      <c r="R196" s="178"/>
      <c r="S196" s="178"/>
      <c r="T196" s="179"/>
      <c r="U196" s="84"/>
    </row>
    <row r="197" spans="1:21" s="85" customFormat="1" x14ac:dyDescent="0.3">
      <c r="A197" s="79"/>
      <c r="B197" s="98">
        <v>177</v>
      </c>
      <c r="C197" s="99"/>
      <c r="D197" s="171"/>
      <c r="E197" s="181"/>
      <c r="F197" s="181"/>
      <c r="G197" s="172"/>
      <c r="H197" s="171"/>
      <c r="I197" s="181"/>
      <c r="J197" s="172"/>
      <c r="K197" s="171"/>
      <c r="L197" s="172"/>
      <c r="M197" s="100"/>
      <c r="N197" s="137"/>
      <c r="O197" s="138"/>
      <c r="P197" s="34"/>
      <c r="Q197" s="180"/>
      <c r="R197" s="181"/>
      <c r="S197" s="181"/>
      <c r="T197" s="182"/>
      <c r="U197" s="84"/>
    </row>
    <row r="198" spans="1:21" s="85" customFormat="1" x14ac:dyDescent="0.3">
      <c r="A198" s="79"/>
      <c r="B198" s="95">
        <v>178</v>
      </c>
      <c r="C198" s="96"/>
      <c r="D198" s="169"/>
      <c r="E198" s="186"/>
      <c r="F198" s="186"/>
      <c r="G198" s="170"/>
      <c r="H198" s="169"/>
      <c r="I198" s="186"/>
      <c r="J198" s="170"/>
      <c r="K198" s="169"/>
      <c r="L198" s="170"/>
      <c r="M198" s="97"/>
      <c r="N198" s="135"/>
      <c r="O198" s="136"/>
      <c r="P198" s="34"/>
      <c r="Q198" s="177"/>
      <c r="R198" s="178"/>
      <c r="S198" s="178"/>
      <c r="T198" s="179"/>
      <c r="U198" s="84"/>
    </row>
    <row r="199" spans="1:21" s="85" customFormat="1" x14ac:dyDescent="0.3">
      <c r="A199" s="79"/>
      <c r="B199" s="98">
        <v>179</v>
      </c>
      <c r="C199" s="99"/>
      <c r="D199" s="171"/>
      <c r="E199" s="181"/>
      <c r="F199" s="181"/>
      <c r="G199" s="172"/>
      <c r="H199" s="171"/>
      <c r="I199" s="181"/>
      <c r="J199" s="172"/>
      <c r="K199" s="171"/>
      <c r="L199" s="172"/>
      <c r="M199" s="100"/>
      <c r="N199" s="137"/>
      <c r="O199" s="138"/>
      <c r="P199" s="34"/>
      <c r="Q199" s="180"/>
      <c r="R199" s="181"/>
      <c r="S199" s="181"/>
      <c r="T199" s="182"/>
      <c r="U199" s="84"/>
    </row>
    <row r="200" spans="1:21" s="85" customFormat="1" x14ac:dyDescent="0.3">
      <c r="A200" s="79"/>
      <c r="B200" s="95">
        <v>180</v>
      </c>
      <c r="C200" s="96"/>
      <c r="D200" s="169"/>
      <c r="E200" s="186"/>
      <c r="F200" s="186"/>
      <c r="G200" s="170"/>
      <c r="H200" s="169"/>
      <c r="I200" s="186"/>
      <c r="J200" s="170"/>
      <c r="K200" s="169"/>
      <c r="L200" s="170"/>
      <c r="M200" s="97"/>
      <c r="N200" s="135"/>
      <c r="O200" s="136"/>
      <c r="P200" s="34"/>
      <c r="Q200" s="177"/>
      <c r="R200" s="178"/>
      <c r="S200" s="178"/>
      <c r="T200" s="179"/>
      <c r="U200" s="84"/>
    </row>
    <row r="201" spans="1:21" s="85" customFormat="1" x14ac:dyDescent="0.3">
      <c r="A201" s="79"/>
      <c r="B201" s="98">
        <v>181</v>
      </c>
      <c r="C201" s="99"/>
      <c r="D201" s="171"/>
      <c r="E201" s="181"/>
      <c r="F201" s="181"/>
      <c r="G201" s="172"/>
      <c r="H201" s="171"/>
      <c r="I201" s="181"/>
      <c r="J201" s="172"/>
      <c r="K201" s="171"/>
      <c r="L201" s="172"/>
      <c r="M201" s="100"/>
      <c r="N201" s="137"/>
      <c r="O201" s="138"/>
      <c r="P201" s="34"/>
      <c r="Q201" s="180"/>
      <c r="R201" s="181"/>
      <c r="S201" s="181"/>
      <c r="T201" s="182"/>
      <c r="U201" s="84"/>
    </row>
    <row r="202" spans="1:21" s="85" customFormat="1" x14ac:dyDescent="0.3">
      <c r="A202" s="79"/>
      <c r="B202" s="95">
        <v>182</v>
      </c>
      <c r="C202" s="96"/>
      <c r="D202" s="169"/>
      <c r="E202" s="186"/>
      <c r="F202" s="186"/>
      <c r="G202" s="170"/>
      <c r="H202" s="169"/>
      <c r="I202" s="186"/>
      <c r="J202" s="170"/>
      <c r="K202" s="169"/>
      <c r="L202" s="170"/>
      <c r="M202" s="97"/>
      <c r="N202" s="135"/>
      <c r="O202" s="136"/>
      <c r="P202" s="34"/>
      <c r="Q202" s="177"/>
      <c r="R202" s="178"/>
      <c r="S202" s="178"/>
      <c r="T202" s="179"/>
      <c r="U202" s="84"/>
    </row>
    <row r="203" spans="1:21" s="85" customFormat="1" x14ac:dyDescent="0.3">
      <c r="A203" s="79"/>
      <c r="B203" s="98">
        <v>183</v>
      </c>
      <c r="C203" s="99"/>
      <c r="D203" s="171"/>
      <c r="E203" s="181"/>
      <c r="F203" s="181"/>
      <c r="G203" s="172"/>
      <c r="H203" s="171"/>
      <c r="I203" s="181"/>
      <c r="J203" s="172"/>
      <c r="K203" s="171"/>
      <c r="L203" s="172"/>
      <c r="M203" s="100"/>
      <c r="N203" s="137"/>
      <c r="O203" s="138"/>
      <c r="P203" s="34"/>
      <c r="Q203" s="180"/>
      <c r="R203" s="181"/>
      <c r="S203" s="181"/>
      <c r="T203" s="182"/>
      <c r="U203" s="84"/>
    </row>
    <row r="204" spans="1:21" s="85" customFormat="1" x14ac:dyDescent="0.3">
      <c r="A204" s="79"/>
      <c r="B204" s="95">
        <v>184</v>
      </c>
      <c r="C204" s="96"/>
      <c r="D204" s="169"/>
      <c r="E204" s="186"/>
      <c r="F204" s="186"/>
      <c r="G204" s="170"/>
      <c r="H204" s="169"/>
      <c r="I204" s="186"/>
      <c r="J204" s="170"/>
      <c r="K204" s="169"/>
      <c r="L204" s="170"/>
      <c r="M204" s="97"/>
      <c r="N204" s="135"/>
      <c r="O204" s="136"/>
      <c r="P204" s="34"/>
      <c r="Q204" s="177"/>
      <c r="R204" s="178"/>
      <c r="S204" s="178"/>
      <c r="T204" s="179"/>
      <c r="U204" s="84"/>
    </row>
    <row r="205" spans="1:21" s="85" customFormat="1" x14ac:dyDescent="0.3">
      <c r="A205" s="79"/>
      <c r="B205" s="98">
        <v>185</v>
      </c>
      <c r="C205" s="99"/>
      <c r="D205" s="171"/>
      <c r="E205" s="181"/>
      <c r="F205" s="181"/>
      <c r="G205" s="172"/>
      <c r="H205" s="171"/>
      <c r="I205" s="181"/>
      <c r="J205" s="172"/>
      <c r="K205" s="171"/>
      <c r="L205" s="172"/>
      <c r="M205" s="100"/>
      <c r="N205" s="137"/>
      <c r="O205" s="138"/>
      <c r="P205" s="34"/>
      <c r="Q205" s="180"/>
      <c r="R205" s="181"/>
      <c r="S205" s="181"/>
      <c r="T205" s="182"/>
      <c r="U205" s="84"/>
    </row>
    <row r="206" spans="1:21" s="85" customFormat="1" x14ac:dyDescent="0.3">
      <c r="A206" s="79"/>
      <c r="B206" s="95">
        <v>186</v>
      </c>
      <c r="C206" s="96"/>
      <c r="D206" s="169"/>
      <c r="E206" s="186"/>
      <c r="F206" s="186"/>
      <c r="G206" s="170"/>
      <c r="H206" s="169"/>
      <c r="I206" s="186"/>
      <c r="J206" s="170"/>
      <c r="K206" s="169"/>
      <c r="L206" s="170"/>
      <c r="M206" s="97"/>
      <c r="N206" s="135"/>
      <c r="O206" s="136"/>
      <c r="P206" s="34"/>
      <c r="Q206" s="177"/>
      <c r="R206" s="178"/>
      <c r="S206" s="178"/>
      <c r="T206" s="179"/>
      <c r="U206" s="84"/>
    </row>
    <row r="207" spans="1:21" s="85" customFormat="1" x14ac:dyDescent="0.3">
      <c r="A207" s="79"/>
      <c r="B207" s="98">
        <v>187</v>
      </c>
      <c r="C207" s="99"/>
      <c r="D207" s="171"/>
      <c r="E207" s="181"/>
      <c r="F207" s="181"/>
      <c r="G207" s="172"/>
      <c r="H207" s="171"/>
      <c r="I207" s="181"/>
      <c r="J207" s="172"/>
      <c r="K207" s="171"/>
      <c r="L207" s="172"/>
      <c r="M207" s="100"/>
      <c r="N207" s="137"/>
      <c r="O207" s="138"/>
      <c r="P207" s="34"/>
      <c r="Q207" s="180"/>
      <c r="R207" s="181"/>
      <c r="S207" s="181"/>
      <c r="T207" s="182"/>
      <c r="U207" s="84"/>
    </row>
    <row r="208" spans="1:21" s="85" customFormat="1" x14ac:dyDescent="0.3">
      <c r="A208" s="79"/>
      <c r="B208" s="95">
        <v>188</v>
      </c>
      <c r="C208" s="96"/>
      <c r="D208" s="169"/>
      <c r="E208" s="186"/>
      <c r="F208" s="186"/>
      <c r="G208" s="170"/>
      <c r="H208" s="169"/>
      <c r="I208" s="186"/>
      <c r="J208" s="170"/>
      <c r="K208" s="169"/>
      <c r="L208" s="170"/>
      <c r="M208" s="97"/>
      <c r="N208" s="135"/>
      <c r="O208" s="136"/>
      <c r="P208" s="34"/>
      <c r="Q208" s="177"/>
      <c r="R208" s="178"/>
      <c r="S208" s="178"/>
      <c r="T208" s="179"/>
      <c r="U208" s="84"/>
    </row>
    <row r="209" spans="1:21" s="85" customFormat="1" x14ac:dyDescent="0.3">
      <c r="A209" s="79"/>
      <c r="B209" s="98">
        <v>189</v>
      </c>
      <c r="C209" s="99"/>
      <c r="D209" s="171"/>
      <c r="E209" s="181"/>
      <c r="F209" s="181"/>
      <c r="G209" s="172"/>
      <c r="H209" s="171"/>
      <c r="I209" s="181"/>
      <c r="J209" s="172"/>
      <c r="K209" s="171"/>
      <c r="L209" s="172"/>
      <c r="M209" s="100"/>
      <c r="N209" s="137"/>
      <c r="O209" s="138"/>
      <c r="P209" s="34"/>
      <c r="Q209" s="180"/>
      <c r="R209" s="181"/>
      <c r="S209" s="181"/>
      <c r="T209" s="182"/>
      <c r="U209" s="84"/>
    </row>
    <row r="210" spans="1:21" s="85" customFormat="1" x14ac:dyDescent="0.3">
      <c r="A210" s="79"/>
      <c r="B210" s="95">
        <v>190</v>
      </c>
      <c r="C210" s="96"/>
      <c r="D210" s="169"/>
      <c r="E210" s="186"/>
      <c r="F210" s="186"/>
      <c r="G210" s="170"/>
      <c r="H210" s="169"/>
      <c r="I210" s="186"/>
      <c r="J210" s="170"/>
      <c r="K210" s="169"/>
      <c r="L210" s="170"/>
      <c r="M210" s="97"/>
      <c r="N210" s="135"/>
      <c r="O210" s="136"/>
      <c r="P210" s="34"/>
      <c r="Q210" s="177"/>
      <c r="R210" s="178"/>
      <c r="S210" s="178"/>
      <c r="T210" s="179"/>
      <c r="U210" s="84"/>
    </row>
    <row r="211" spans="1:21" s="85" customFormat="1" x14ac:dyDescent="0.3">
      <c r="A211" s="79"/>
      <c r="B211" s="98">
        <v>191</v>
      </c>
      <c r="C211" s="99"/>
      <c r="D211" s="171"/>
      <c r="E211" s="181"/>
      <c r="F211" s="181"/>
      <c r="G211" s="172"/>
      <c r="H211" s="171"/>
      <c r="I211" s="181"/>
      <c r="J211" s="172"/>
      <c r="K211" s="171"/>
      <c r="L211" s="172"/>
      <c r="M211" s="100"/>
      <c r="N211" s="137"/>
      <c r="O211" s="138"/>
      <c r="P211" s="34"/>
      <c r="Q211" s="180"/>
      <c r="R211" s="181"/>
      <c r="S211" s="181"/>
      <c r="T211" s="182"/>
      <c r="U211" s="84"/>
    </row>
    <row r="212" spans="1:21" s="85" customFormat="1" x14ac:dyDescent="0.3">
      <c r="A212" s="79"/>
      <c r="B212" s="95">
        <v>192</v>
      </c>
      <c r="C212" s="96"/>
      <c r="D212" s="169"/>
      <c r="E212" s="186"/>
      <c r="F212" s="186"/>
      <c r="G212" s="170"/>
      <c r="H212" s="169"/>
      <c r="I212" s="186"/>
      <c r="J212" s="170"/>
      <c r="K212" s="169"/>
      <c r="L212" s="170"/>
      <c r="M212" s="97"/>
      <c r="N212" s="135"/>
      <c r="O212" s="136"/>
      <c r="P212" s="34"/>
      <c r="Q212" s="177"/>
      <c r="R212" s="178"/>
      <c r="S212" s="178"/>
      <c r="T212" s="179"/>
      <c r="U212" s="84"/>
    </row>
    <row r="213" spans="1:21" s="85" customFormat="1" x14ac:dyDescent="0.3">
      <c r="A213" s="79"/>
      <c r="B213" s="98">
        <v>193</v>
      </c>
      <c r="C213" s="99"/>
      <c r="D213" s="171"/>
      <c r="E213" s="181"/>
      <c r="F213" s="181"/>
      <c r="G213" s="172"/>
      <c r="H213" s="171"/>
      <c r="I213" s="181"/>
      <c r="J213" s="172"/>
      <c r="K213" s="171"/>
      <c r="L213" s="172"/>
      <c r="M213" s="100"/>
      <c r="N213" s="137"/>
      <c r="O213" s="138"/>
      <c r="P213" s="34"/>
      <c r="Q213" s="180"/>
      <c r="R213" s="181"/>
      <c r="S213" s="181"/>
      <c r="T213" s="182"/>
      <c r="U213" s="84"/>
    </row>
    <row r="214" spans="1:21" s="85" customFormat="1" x14ac:dyDescent="0.3">
      <c r="A214" s="79"/>
      <c r="B214" s="95">
        <v>194</v>
      </c>
      <c r="C214" s="96"/>
      <c r="D214" s="169"/>
      <c r="E214" s="186"/>
      <c r="F214" s="186"/>
      <c r="G214" s="170"/>
      <c r="H214" s="169"/>
      <c r="I214" s="186"/>
      <c r="J214" s="170"/>
      <c r="K214" s="169"/>
      <c r="L214" s="170"/>
      <c r="M214" s="97"/>
      <c r="N214" s="135"/>
      <c r="O214" s="136"/>
      <c r="P214" s="34"/>
      <c r="Q214" s="177"/>
      <c r="R214" s="178"/>
      <c r="S214" s="178"/>
      <c r="T214" s="179"/>
      <c r="U214" s="84"/>
    </row>
    <row r="215" spans="1:21" s="85" customFormat="1" x14ac:dyDescent="0.3">
      <c r="A215" s="79"/>
      <c r="B215" s="98">
        <v>195</v>
      </c>
      <c r="C215" s="99"/>
      <c r="D215" s="171"/>
      <c r="E215" s="181"/>
      <c r="F215" s="181"/>
      <c r="G215" s="172"/>
      <c r="H215" s="171"/>
      <c r="I215" s="181"/>
      <c r="J215" s="172"/>
      <c r="K215" s="171"/>
      <c r="L215" s="172"/>
      <c r="M215" s="100"/>
      <c r="N215" s="137"/>
      <c r="O215" s="138"/>
      <c r="P215" s="34"/>
      <c r="Q215" s="180"/>
      <c r="R215" s="181"/>
      <c r="S215" s="181"/>
      <c r="T215" s="182"/>
      <c r="U215" s="84"/>
    </row>
    <row r="216" spans="1:21" s="85" customFormat="1" x14ac:dyDescent="0.3">
      <c r="A216" s="79"/>
      <c r="B216" s="95">
        <v>196</v>
      </c>
      <c r="C216" s="96"/>
      <c r="D216" s="169"/>
      <c r="E216" s="186"/>
      <c r="F216" s="186"/>
      <c r="G216" s="170"/>
      <c r="H216" s="169"/>
      <c r="I216" s="186"/>
      <c r="J216" s="170"/>
      <c r="K216" s="169"/>
      <c r="L216" s="170"/>
      <c r="M216" s="97"/>
      <c r="N216" s="135"/>
      <c r="O216" s="136"/>
      <c r="P216" s="34"/>
      <c r="Q216" s="177"/>
      <c r="R216" s="178"/>
      <c r="S216" s="178"/>
      <c r="T216" s="179"/>
      <c r="U216" s="84"/>
    </row>
    <row r="217" spans="1:21" s="85" customFormat="1" x14ac:dyDescent="0.3">
      <c r="A217" s="79"/>
      <c r="B217" s="98">
        <v>197</v>
      </c>
      <c r="C217" s="99"/>
      <c r="D217" s="171"/>
      <c r="E217" s="181"/>
      <c r="F217" s="181"/>
      <c r="G217" s="172"/>
      <c r="H217" s="171"/>
      <c r="I217" s="181"/>
      <c r="J217" s="172"/>
      <c r="K217" s="171"/>
      <c r="L217" s="172"/>
      <c r="M217" s="100"/>
      <c r="N217" s="137"/>
      <c r="O217" s="138"/>
      <c r="P217" s="34"/>
      <c r="Q217" s="180"/>
      <c r="R217" s="181"/>
      <c r="S217" s="181"/>
      <c r="T217" s="182"/>
      <c r="U217" s="84"/>
    </row>
    <row r="218" spans="1:21" s="85" customFormat="1" x14ac:dyDescent="0.3">
      <c r="A218" s="79"/>
      <c r="B218" s="95">
        <v>198</v>
      </c>
      <c r="C218" s="96"/>
      <c r="D218" s="169"/>
      <c r="E218" s="186"/>
      <c r="F218" s="186"/>
      <c r="G218" s="170"/>
      <c r="H218" s="169"/>
      <c r="I218" s="186"/>
      <c r="J218" s="170"/>
      <c r="K218" s="169"/>
      <c r="L218" s="170"/>
      <c r="M218" s="97"/>
      <c r="N218" s="135"/>
      <c r="O218" s="136"/>
      <c r="P218" s="34"/>
      <c r="Q218" s="177"/>
      <c r="R218" s="178"/>
      <c r="S218" s="178"/>
      <c r="T218" s="179"/>
      <c r="U218" s="84"/>
    </row>
    <row r="219" spans="1:21" s="85" customFormat="1" ht="13.9" customHeight="1" x14ac:dyDescent="0.3">
      <c r="A219" s="79"/>
      <c r="B219" s="98">
        <v>199</v>
      </c>
      <c r="C219" s="99"/>
      <c r="D219" s="171"/>
      <c r="E219" s="181"/>
      <c r="F219" s="181"/>
      <c r="G219" s="172"/>
      <c r="H219" s="171"/>
      <c r="I219" s="181"/>
      <c r="J219" s="172"/>
      <c r="K219" s="171"/>
      <c r="L219" s="172"/>
      <c r="M219" s="100"/>
      <c r="N219" s="137"/>
      <c r="O219" s="138"/>
      <c r="P219" s="34"/>
      <c r="Q219" s="180"/>
      <c r="R219" s="181"/>
      <c r="S219" s="181"/>
      <c r="T219" s="182"/>
      <c r="U219" s="84"/>
    </row>
    <row r="220" spans="1:21" s="85" customFormat="1" x14ac:dyDescent="0.3">
      <c r="A220" s="79"/>
      <c r="B220" s="104">
        <v>200</v>
      </c>
      <c r="C220" s="105"/>
      <c r="D220" s="173"/>
      <c r="E220" s="187"/>
      <c r="F220" s="187"/>
      <c r="G220" s="174"/>
      <c r="H220" s="169"/>
      <c r="I220" s="186"/>
      <c r="J220" s="170"/>
      <c r="K220" s="173"/>
      <c r="L220" s="174"/>
      <c r="M220" s="106"/>
      <c r="N220" s="139"/>
      <c r="O220" s="140"/>
      <c r="P220" s="107"/>
      <c r="Q220" s="183"/>
      <c r="R220" s="184"/>
      <c r="S220" s="184"/>
      <c r="T220" s="185"/>
      <c r="U220" s="84"/>
    </row>
    <row r="221" spans="1:21" s="85" customFormat="1" x14ac:dyDescent="0.3">
      <c r="A221" s="108"/>
      <c r="B221" s="98">
        <v>201</v>
      </c>
      <c r="C221" s="99"/>
      <c r="D221" s="171"/>
      <c r="E221" s="181"/>
      <c r="F221" s="181"/>
      <c r="G221" s="172"/>
      <c r="H221" s="171"/>
      <c r="I221" s="181"/>
      <c r="J221" s="172"/>
      <c r="K221" s="171"/>
      <c r="L221" s="172"/>
      <c r="M221" s="100"/>
      <c r="N221" s="137"/>
      <c r="O221" s="138"/>
      <c r="P221" s="34"/>
      <c r="Q221" s="180"/>
      <c r="R221" s="181"/>
      <c r="S221" s="181"/>
      <c r="T221" s="182"/>
      <c r="U221" s="84"/>
    </row>
    <row r="222" spans="1:21" s="85" customFormat="1" x14ac:dyDescent="0.3">
      <c r="A222" s="108"/>
      <c r="B222" s="95">
        <v>202</v>
      </c>
      <c r="C222" s="96"/>
      <c r="D222" s="169"/>
      <c r="E222" s="186"/>
      <c r="F222" s="186"/>
      <c r="G222" s="170"/>
      <c r="H222" s="169"/>
      <c r="I222" s="186"/>
      <c r="J222" s="170"/>
      <c r="K222" s="169"/>
      <c r="L222" s="170"/>
      <c r="M222" s="97"/>
      <c r="N222" s="135"/>
      <c r="O222" s="136"/>
      <c r="P222" s="34"/>
      <c r="Q222" s="177"/>
      <c r="R222" s="178"/>
      <c r="S222" s="178"/>
      <c r="T222" s="179"/>
      <c r="U222" s="84"/>
    </row>
    <row r="223" spans="1:21" s="85" customFormat="1" x14ac:dyDescent="0.3">
      <c r="A223" s="108"/>
      <c r="B223" s="98">
        <v>203</v>
      </c>
      <c r="C223" s="99"/>
      <c r="D223" s="171"/>
      <c r="E223" s="181"/>
      <c r="F223" s="181"/>
      <c r="G223" s="172"/>
      <c r="H223" s="171"/>
      <c r="I223" s="181"/>
      <c r="J223" s="172"/>
      <c r="K223" s="171"/>
      <c r="L223" s="172"/>
      <c r="M223" s="100"/>
      <c r="N223" s="137"/>
      <c r="O223" s="138"/>
      <c r="P223" s="34"/>
      <c r="Q223" s="180"/>
      <c r="R223" s="181"/>
      <c r="S223" s="181"/>
      <c r="T223" s="182"/>
      <c r="U223" s="84"/>
    </row>
    <row r="224" spans="1:21" s="85" customFormat="1" x14ac:dyDescent="0.3">
      <c r="A224" s="108"/>
      <c r="B224" s="95">
        <v>204</v>
      </c>
      <c r="C224" s="96"/>
      <c r="D224" s="169"/>
      <c r="E224" s="186"/>
      <c r="F224" s="186"/>
      <c r="G224" s="170"/>
      <c r="H224" s="169"/>
      <c r="I224" s="186"/>
      <c r="J224" s="170"/>
      <c r="K224" s="169"/>
      <c r="L224" s="170"/>
      <c r="M224" s="97"/>
      <c r="N224" s="135"/>
      <c r="O224" s="136"/>
      <c r="P224" s="34"/>
      <c r="Q224" s="177"/>
      <c r="R224" s="178"/>
      <c r="S224" s="178"/>
      <c r="T224" s="179"/>
      <c r="U224" s="84"/>
    </row>
    <row r="225" spans="1:21" s="85" customFormat="1" x14ac:dyDescent="0.3">
      <c r="A225" s="108"/>
      <c r="B225" s="98">
        <v>205</v>
      </c>
      <c r="C225" s="99"/>
      <c r="D225" s="171"/>
      <c r="E225" s="181"/>
      <c r="F225" s="181"/>
      <c r="G225" s="172"/>
      <c r="H225" s="171"/>
      <c r="I225" s="181"/>
      <c r="J225" s="172"/>
      <c r="K225" s="171"/>
      <c r="L225" s="172"/>
      <c r="M225" s="100"/>
      <c r="N225" s="137"/>
      <c r="O225" s="138"/>
      <c r="P225" s="34"/>
      <c r="Q225" s="180"/>
      <c r="R225" s="181"/>
      <c r="S225" s="181"/>
      <c r="T225" s="182"/>
      <c r="U225" s="84"/>
    </row>
    <row r="226" spans="1:21" s="85" customFormat="1" x14ac:dyDescent="0.3">
      <c r="A226" s="108"/>
      <c r="B226" s="95">
        <v>206</v>
      </c>
      <c r="C226" s="96"/>
      <c r="D226" s="169"/>
      <c r="E226" s="186"/>
      <c r="F226" s="186"/>
      <c r="G226" s="170"/>
      <c r="H226" s="169"/>
      <c r="I226" s="186"/>
      <c r="J226" s="170"/>
      <c r="K226" s="169"/>
      <c r="L226" s="170"/>
      <c r="M226" s="97"/>
      <c r="N226" s="135"/>
      <c r="O226" s="136"/>
      <c r="P226" s="34"/>
      <c r="Q226" s="177"/>
      <c r="R226" s="178"/>
      <c r="S226" s="178"/>
      <c r="T226" s="179"/>
      <c r="U226" s="84"/>
    </row>
    <row r="227" spans="1:21" s="85" customFormat="1" x14ac:dyDescent="0.3">
      <c r="A227" s="108"/>
      <c r="B227" s="98">
        <v>207</v>
      </c>
      <c r="C227" s="99"/>
      <c r="D227" s="171"/>
      <c r="E227" s="181"/>
      <c r="F227" s="181"/>
      <c r="G227" s="172"/>
      <c r="H227" s="171"/>
      <c r="I227" s="181"/>
      <c r="J227" s="172"/>
      <c r="K227" s="171"/>
      <c r="L227" s="172"/>
      <c r="M227" s="100"/>
      <c r="N227" s="137"/>
      <c r="O227" s="138"/>
      <c r="P227" s="34"/>
      <c r="Q227" s="180"/>
      <c r="R227" s="181"/>
      <c r="S227" s="181"/>
      <c r="T227" s="182"/>
      <c r="U227" s="84"/>
    </row>
    <row r="228" spans="1:21" s="85" customFormat="1" x14ac:dyDescent="0.3">
      <c r="A228" s="108"/>
      <c r="B228" s="95">
        <v>208</v>
      </c>
      <c r="C228" s="96"/>
      <c r="D228" s="169"/>
      <c r="E228" s="186"/>
      <c r="F228" s="186"/>
      <c r="G228" s="170"/>
      <c r="H228" s="169"/>
      <c r="I228" s="186"/>
      <c r="J228" s="170"/>
      <c r="K228" s="169"/>
      <c r="L228" s="170"/>
      <c r="M228" s="97"/>
      <c r="N228" s="135"/>
      <c r="O228" s="136"/>
      <c r="P228" s="34"/>
      <c r="Q228" s="177"/>
      <c r="R228" s="178"/>
      <c r="S228" s="178"/>
      <c r="T228" s="179"/>
      <c r="U228" s="84"/>
    </row>
    <row r="229" spans="1:21" s="85" customFormat="1" x14ac:dyDescent="0.3">
      <c r="A229" s="108"/>
      <c r="B229" s="98">
        <v>209</v>
      </c>
      <c r="C229" s="99"/>
      <c r="D229" s="171"/>
      <c r="E229" s="181"/>
      <c r="F229" s="181"/>
      <c r="G229" s="172"/>
      <c r="H229" s="171"/>
      <c r="I229" s="181"/>
      <c r="J229" s="172"/>
      <c r="K229" s="171"/>
      <c r="L229" s="172"/>
      <c r="M229" s="100"/>
      <c r="N229" s="137"/>
      <c r="O229" s="138"/>
      <c r="P229" s="34"/>
      <c r="Q229" s="180"/>
      <c r="R229" s="181"/>
      <c r="S229" s="181"/>
      <c r="T229" s="182"/>
      <c r="U229" s="84"/>
    </row>
    <row r="230" spans="1:21" s="85" customFormat="1" x14ac:dyDescent="0.3">
      <c r="A230" s="108"/>
      <c r="B230" s="95">
        <v>210</v>
      </c>
      <c r="C230" s="96"/>
      <c r="D230" s="169"/>
      <c r="E230" s="186"/>
      <c r="F230" s="186"/>
      <c r="G230" s="170"/>
      <c r="H230" s="169"/>
      <c r="I230" s="186"/>
      <c r="J230" s="170"/>
      <c r="K230" s="169"/>
      <c r="L230" s="170"/>
      <c r="M230" s="97"/>
      <c r="N230" s="135"/>
      <c r="O230" s="136"/>
      <c r="P230" s="34"/>
      <c r="Q230" s="177"/>
      <c r="R230" s="178"/>
      <c r="S230" s="178"/>
      <c r="T230" s="179"/>
      <c r="U230" s="84"/>
    </row>
    <row r="231" spans="1:21" s="85" customFormat="1" x14ac:dyDescent="0.3">
      <c r="A231" s="108"/>
      <c r="B231" s="98">
        <v>211</v>
      </c>
      <c r="C231" s="99"/>
      <c r="D231" s="171"/>
      <c r="E231" s="181"/>
      <c r="F231" s="181"/>
      <c r="G231" s="172"/>
      <c r="H231" s="171"/>
      <c r="I231" s="181"/>
      <c r="J231" s="172"/>
      <c r="K231" s="171"/>
      <c r="L231" s="172"/>
      <c r="M231" s="100"/>
      <c r="N231" s="137"/>
      <c r="O231" s="138"/>
      <c r="P231" s="34"/>
      <c r="Q231" s="180"/>
      <c r="R231" s="181"/>
      <c r="S231" s="181"/>
      <c r="T231" s="182"/>
      <c r="U231" s="84"/>
    </row>
    <row r="232" spans="1:21" s="85" customFormat="1" x14ac:dyDescent="0.3">
      <c r="A232" s="108"/>
      <c r="B232" s="95">
        <v>212</v>
      </c>
      <c r="C232" s="96"/>
      <c r="D232" s="169"/>
      <c r="E232" s="186"/>
      <c r="F232" s="186"/>
      <c r="G232" s="170"/>
      <c r="H232" s="169"/>
      <c r="I232" s="186"/>
      <c r="J232" s="170"/>
      <c r="K232" s="169"/>
      <c r="L232" s="170"/>
      <c r="M232" s="97"/>
      <c r="N232" s="135"/>
      <c r="O232" s="136"/>
      <c r="P232" s="34"/>
      <c r="Q232" s="177"/>
      <c r="R232" s="178"/>
      <c r="S232" s="178"/>
      <c r="T232" s="179"/>
      <c r="U232" s="84"/>
    </row>
    <row r="233" spans="1:21" s="85" customFormat="1" x14ac:dyDescent="0.3">
      <c r="A233" s="108"/>
      <c r="B233" s="98">
        <v>213</v>
      </c>
      <c r="C233" s="99"/>
      <c r="D233" s="171"/>
      <c r="E233" s="181"/>
      <c r="F233" s="181"/>
      <c r="G233" s="172"/>
      <c r="H233" s="171"/>
      <c r="I233" s="181"/>
      <c r="J233" s="172"/>
      <c r="K233" s="171"/>
      <c r="L233" s="172"/>
      <c r="M233" s="100"/>
      <c r="N233" s="137"/>
      <c r="O233" s="138"/>
      <c r="P233" s="34"/>
      <c r="Q233" s="180"/>
      <c r="R233" s="181"/>
      <c r="S233" s="181"/>
      <c r="T233" s="182"/>
      <c r="U233" s="84"/>
    </row>
    <row r="234" spans="1:21" s="85" customFormat="1" x14ac:dyDescent="0.3">
      <c r="A234" s="108"/>
      <c r="B234" s="95">
        <v>214</v>
      </c>
      <c r="C234" s="96"/>
      <c r="D234" s="169"/>
      <c r="E234" s="186"/>
      <c r="F234" s="186"/>
      <c r="G234" s="170"/>
      <c r="H234" s="169"/>
      <c r="I234" s="186"/>
      <c r="J234" s="170"/>
      <c r="K234" s="169"/>
      <c r="L234" s="170"/>
      <c r="M234" s="97"/>
      <c r="N234" s="135"/>
      <c r="O234" s="136"/>
      <c r="P234" s="34"/>
      <c r="Q234" s="177"/>
      <c r="R234" s="178"/>
      <c r="S234" s="178"/>
      <c r="T234" s="179"/>
      <c r="U234" s="84"/>
    </row>
    <row r="235" spans="1:21" s="85" customFormat="1" x14ac:dyDescent="0.3">
      <c r="A235" s="108"/>
      <c r="B235" s="98">
        <v>215</v>
      </c>
      <c r="C235" s="99"/>
      <c r="D235" s="171"/>
      <c r="E235" s="181"/>
      <c r="F235" s="181"/>
      <c r="G235" s="172"/>
      <c r="H235" s="171"/>
      <c r="I235" s="181"/>
      <c r="J235" s="172"/>
      <c r="K235" s="171"/>
      <c r="L235" s="172"/>
      <c r="M235" s="100"/>
      <c r="N235" s="137"/>
      <c r="O235" s="138"/>
      <c r="P235" s="34"/>
      <c r="Q235" s="180"/>
      <c r="R235" s="181"/>
      <c r="S235" s="181"/>
      <c r="T235" s="182"/>
      <c r="U235" s="84"/>
    </row>
    <row r="236" spans="1:21" s="85" customFormat="1" x14ac:dyDescent="0.3">
      <c r="A236" s="108"/>
      <c r="B236" s="95">
        <v>216</v>
      </c>
      <c r="C236" s="96"/>
      <c r="D236" s="169"/>
      <c r="E236" s="186"/>
      <c r="F236" s="186"/>
      <c r="G236" s="170"/>
      <c r="H236" s="169"/>
      <c r="I236" s="186"/>
      <c r="J236" s="170"/>
      <c r="K236" s="169"/>
      <c r="L236" s="170"/>
      <c r="M236" s="97"/>
      <c r="N236" s="135"/>
      <c r="O236" s="136"/>
      <c r="P236" s="34"/>
      <c r="Q236" s="177"/>
      <c r="R236" s="178"/>
      <c r="S236" s="178"/>
      <c r="T236" s="179"/>
      <c r="U236" s="84"/>
    </row>
    <row r="237" spans="1:21" s="85" customFormat="1" x14ac:dyDescent="0.3">
      <c r="A237" s="108"/>
      <c r="B237" s="98">
        <v>217</v>
      </c>
      <c r="C237" s="99"/>
      <c r="D237" s="171"/>
      <c r="E237" s="181"/>
      <c r="F237" s="181"/>
      <c r="G237" s="172"/>
      <c r="H237" s="171"/>
      <c r="I237" s="181"/>
      <c r="J237" s="172"/>
      <c r="K237" s="171"/>
      <c r="L237" s="172"/>
      <c r="M237" s="100"/>
      <c r="N237" s="137"/>
      <c r="O237" s="138"/>
      <c r="P237" s="34"/>
      <c r="Q237" s="180"/>
      <c r="R237" s="181"/>
      <c r="S237" s="181"/>
      <c r="T237" s="182"/>
      <c r="U237" s="84"/>
    </row>
    <row r="238" spans="1:21" s="85" customFormat="1" x14ac:dyDescent="0.3">
      <c r="A238" s="108"/>
      <c r="B238" s="95">
        <v>218</v>
      </c>
      <c r="C238" s="96"/>
      <c r="D238" s="169"/>
      <c r="E238" s="186"/>
      <c r="F238" s="186"/>
      <c r="G238" s="170"/>
      <c r="H238" s="169"/>
      <c r="I238" s="186"/>
      <c r="J238" s="170"/>
      <c r="K238" s="169"/>
      <c r="L238" s="170"/>
      <c r="M238" s="97"/>
      <c r="N238" s="135"/>
      <c r="O238" s="136"/>
      <c r="P238" s="34"/>
      <c r="Q238" s="177"/>
      <c r="R238" s="178"/>
      <c r="S238" s="178"/>
      <c r="T238" s="179"/>
      <c r="U238" s="84"/>
    </row>
    <row r="239" spans="1:21" s="85" customFormat="1" x14ac:dyDescent="0.3">
      <c r="A239" s="108"/>
      <c r="B239" s="98">
        <v>219</v>
      </c>
      <c r="C239" s="99"/>
      <c r="D239" s="171"/>
      <c r="E239" s="181"/>
      <c r="F239" s="181"/>
      <c r="G239" s="172"/>
      <c r="H239" s="171"/>
      <c r="I239" s="181"/>
      <c r="J239" s="172"/>
      <c r="K239" s="171"/>
      <c r="L239" s="172"/>
      <c r="M239" s="100"/>
      <c r="N239" s="137"/>
      <c r="O239" s="138"/>
      <c r="P239" s="34"/>
      <c r="Q239" s="180"/>
      <c r="R239" s="181"/>
      <c r="S239" s="181"/>
      <c r="T239" s="182"/>
      <c r="U239" s="84"/>
    </row>
    <row r="240" spans="1:21" s="85" customFormat="1" x14ac:dyDescent="0.3">
      <c r="A240" s="108"/>
      <c r="B240" s="95">
        <v>220</v>
      </c>
      <c r="C240" s="96"/>
      <c r="D240" s="169"/>
      <c r="E240" s="186"/>
      <c r="F240" s="186"/>
      <c r="G240" s="170"/>
      <c r="H240" s="169"/>
      <c r="I240" s="186"/>
      <c r="J240" s="170"/>
      <c r="K240" s="169"/>
      <c r="L240" s="170"/>
      <c r="M240" s="97"/>
      <c r="N240" s="135"/>
      <c r="O240" s="136"/>
      <c r="P240" s="34"/>
      <c r="Q240" s="177"/>
      <c r="R240" s="178"/>
      <c r="S240" s="178"/>
      <c r="T240" s="179"/>
      <c r="U240" s="84"/>
    </row>
    <row r="241" spans="1:21" s="85" customFormat="1" x14ac:dyDescent="0.3">
      <c r="A241" s="108"/>
      <c r="B241" s="98">
        <v>221</v>
      </c>
      <c r="C241" s="99"/>
      <c r="D241" s="171"/>
      <c r="E241" s="181"/>
      <c r="F241" s="181"/>
      <c r="G241" s="172"/>
      <c r="H241" s="171"/>
      <c r="I241" s="181"/>
      <c r="J241" s="172"/>
      <c r="K241" s="171"/>
      <c r="L241" s="172"/>
      <c r="M241" s="100"/>
      <c r="N241" s="137"/>
      <c r="O241" s="138"/>
      <c r="P241" s="34"/>
      <c r="Q241" s="180"/>
      <c r="R241" s="181"/>
      <c r="S241" s="181"/>
      <c r="T241" s="182"/>
      <c r="U241" s="84"/>
    </row>
    <row r="242" spans="1:21" s="85" customFormat="1" x14ac:dyDescent="0.3">
      <c r="A242" s="108"/>
      <c r="B242" s="95">
        <v>222</v>
      </c>
      <c r="C242" s="96"/>
      <c r="D242" s="169"/>
      <c r="E242" s="186"/>
      <c r="F242" s="186"/>
      <c r="G242" s="170"/>
      <c r="H242" s="169"/>
      <c r="I242" s="186"/>
      <c r="J242" s="170"/>
      <c r="K242" s="169"/>
      <c r="L242" s="170"/>
      <c r="M242" s="97"/>
      <c r="N242" s="135"/>
      <c r="O242" s="136"/>
      <c r="P242" s="34"/>
      <c r="Q242" s="177"/>
      <c r="R242" s="178"/>
      <c r="S242" s="178"/>
      <c r="T242" s="179"/>
      <c r="U242" s="84"/>
    </row>
    <row r="243" spans="1:21" s="85" customFormat="1" x14ac:dyDescent="0.3">
      <c r="A243" s="108"/>
      <c r="B243" s="98">
        <v>223</v>
      </c>
      <c r="C243" s="99"/>
      <c r="D243" s="171"/>
      <c r="E243" s="181"/>
      <c r="F243" s="181"/>
      <c r="G243" s="172"/>
      <c r="H243" s="171"/>
      <c r="I243" s="181"/>
      <c r="J243" s="172"/>
      <c r="K243" s="171"/>
      <c r="L243" s="172"/>
      <c r="M243" s="100"/>
      <c r="N243" s="137"/>
      <c r="O243" s="138"/>
      <c r="P243" s="34"/>
      <c r="Q243" s="180"/>
      <c r="R243" s="181"/>
      <c r="S243" s="181"/>
      <c r="T243" s="182"/>
      <c r="U243" s="84"/>
    </row>
    <row r="244" spans="1:21" s="85" customFormat="1" x14ac:dyDescent="0.3">
      <c r="A244" s="108"/>
      <c r="B244" s="104">
        <v>224</v>
      </c>
      <c r="C244" s="105"/>
      <c r="D244" s="173"/>
      <c r="E244" s="187"/>
      <c r="F244" s="187"/>
      <c r="G244" s="174"/>
      <c r="H244" s="169"/>
      <c r="I244" s="186"/>
      <c r="J244" s="170"/>
      <c r="K244" s="173"/>
      <c r="L244" s="174"/>
      <c r="M244" s="106"/>
      <c r="N244" s="139"/>
      <c r="O244" s="140"/>
      <c r="P244" s="107"/>
      <c r="Q244" s="183"/>
      <c r="R244" s="184"/>
      <c r="S244" s="184"/>
      <c r="T244" s="185"/>
      <c r="U244" s="84"/>
    </row>
    <row r="245" spans="1:21" s="85" customFormat="1" x14ac:dyDescent="0.3">
      <c r="A245" s="108"/>
      <c r="B245" s="98">
        <v>225</v>
      </c>
      <c r="C245" s="99"/>
      <c r="D245" s="171"/>
      <c r="E245" s="181"/>
      <c r="F245" s="181"/>
      <c r="G245" s="172"/>
      <c r="H245" s="171"/>
      <c r="I245" s="181"/>
      <c r="J245" s="172"/>
      <c r="K245" s="171"/>
      <c r="L245" s="172"/>
      <c r="M245" s="100"/>
      <c r="N245" s="137"/>
      <c r="O245" s="138"/>
      <c r="P245" s="34"/>
      <c r="Q245" s="180"/>
      <c r="R245" s="181"/>
      <c r="S245" s="181"/>
      <c r="T245" s="182"/>
      <c r="U245" s="84"/>
    </row>
    <row r="246" spans="1:21" s="85" customFormat="1" x14ac:dyDescent="0.3">
      <c r="A246" s="108"/>
      <c r="B246" s="95">
        <v>226</v>
      </c>
      <c r="C246" s="96"/>
      <c r="D246" s="169"/>
      <c r="E246" s="186"/>
      <c r="F246" s="186"/>
      <c r="G246" s="170"/>
      <c r="H246" s="169"/>
      <c r="I246" s="186"/>
      <c r="J246" s="170"/>
      <c r="K246" s="169"/>
      <c r="L246" s="170"/>
      <c r="M246" s="97"/>
      <c r="N246" s="135"/>
      <c r="O246" s="136"/>
      <c r="P246" s="34"/>
      <c r="Q246" s="177"/>
      <c r="R246" s="178"/>
      <c r="S246" s="178"/>
      <c r="T246" s="179"/>
      <c r="U246" s="84"/>
    </row>
    <row r="247" spans="1:21" s="85" customFormat="1" x14ac:dyDescent="0.3">
      <c r="A247" s="108"/>
      <c r="B247" s="98">
        <v>227</v>
      </c>
      <c r="C247" s="99"/>
      <c r="D247" s="171"/>
      <c r="E247" s="181"/>
      <c r="F247" s="181"/>
      <c r="G247" s="172"/>
      <c r="H247" s="171"/>
      <c r="I247" s="181"/>
      <c r="J247" s="172"/>
      <c r="K247" s="171"/>
      <c r="L247" s="172"/>
      <c r="M247" s="100"/>
      <c r="N247" s="137"/>
      <c r="O247" s="138"/>
      <c r="P247" s="34"/>
      <c r="Q247" s="180"/>
      <c r="R247" s="181"/>
      <c r="S247" s="181"/>
      <c r="T247" s="182"/>
      <c r="U247" s="84"/>
    </row>
    <row r="248" spans="1:21" s="85" customFormat="1" x14ac:dyDescent="0.3">
      <c r="A248" s="108"/>
      <c r="B248" s="95">
        <v>228</v>
      </c>
      <c r="C248" s="96"/>
      <c r="D248" s="169"/>
      <c r="E248" s="186"/>
      <c r="F248" s="186"/>
      <c r="G248" s="170"/>
      <c r="H248" s="169"/>
      <c r="I248" s="186"/>
      <c r="J248" s="170"/>
      <c r="K248" s="169"/>
      <c r="L248" s="170"/>
      <c r="M248" s="97"/>
      <c r="N248" s="135"/>
      <c r="O248" s="136"/>
      <c r="P248" s="34"/>
      <c r="Q248" s="177"/>
      <c r="R248" s="178"/>
      <c r="S248" s="178"/>
      <c r="T248" s="179"/>
      <c r="U248" s="84"/>
    </row>
    <row r="249" spans="1:21" s="85" customFormat="1" x14ac:dyDescent="0.3">
      <c r="A249" s="108"/>
      <c r="B249" s="98">
        <v>229</v>
      </c>
      <c r="C249" s="99"/>
      <c r="D249" s="171"/>
      <c r="E249" s="181"/>
      <c r="F249" s="181"/>
      <c r="G249" s="172"/>
      <c r="H249" s="171"/>
      <c r="I249" s="181"/>
      <c r="J249" s="172"/>
      <c r="K249" s="171"/>
      <c r="L249" s="172"/>
      <c r="M249" s="100"/>
      <c r="N249" s="137"/>
      <c r="O249" s="138"/>
      <c r="P249" s="34"/>
      <c r="Q249" s="180"/>
      <c r="R249" s="181"/>
      <c r="S249" s="181"/>
      <c r="T249" s="182"/>
      <c r="U249" s="84"/>
    </row>
    <row r="250" spans="1:21" s="85" customFormat="1" x14ac:dyDescent="0.3">
      <c r="A250" s="108"/>
      <c r="B250" s="95">
        <v>230</v>
      </c>
      <c r="C250" s="96"/>
      <c r="D250" s="169"/>
      <c r="E250" s="186"/>
      <c r="F250" s="186"/>
      <c r="G250" s="170"/>
      <c r="H250" s="169"/>
      <c r="I250" s="186"/>
      <c r="J250" s="170"/>
      <c r="K250" s="169"/>
      <c r="L250" s="170"/>
      <c r="M250" s="97"/>
      <c r="N250" s="135"/>
      <c r="O250" s="136"/>
      <c r="P250" s="34"/>
      <c r="Q250" s="177"/>
      <c r="R250" s="178"/>
      <c r="S250" s="178"/>
      <c r="T250" s="179"/>
      <c r="U250" s="84"/>
    </row>
    <row r="251" spans="1:21" s="85" customFormat="1" x14ac:dyDescent="0.3">
      <c r="A251" s="108"/>
      <c r="B251" s="98">
        <v>231</v>
      </c>
      <c r="C251" s="99"/>
      <c r="D251" s="171"/>
      <c r="E251" s="181"/>
      <c r="F251" s="181"/>
      <c r="G251" s="172"/>
      <c r="H251" s="171"/>
      <c r="I251" s="181"/>
      <c r="J251" s="172"/>
      <c r="K251" s="171"/>
      <c r="L251" s="172"/>
      <c r="M251" s="100"/>
      <c r="N251" s="137"/>
      <c r="O251" s="138"/>
      <c r="P251" s="34"/>
      <c r="Q251" s="180"/>
      <c r="R251" s="181"/>
      <c r="S251" s="181"/>
      <c r="T251" s="182"/>
      <c r="U251" s="84"/>
    </row>
    <row r="252" spans="1:21" s="85" customFormat="1" x14ac:dyDescent="0.3">
      <c r="A252" s="108"/>
      <c r="B252" s="95">
        <v>232</v>
      </c>
      <c r="C252" s="96"/>
      <c r="D252" s="169"/>
      <c r="E252" s="186"/>
      <c r="F252" s="186"/>
      <c r="G252" s="170"/>
      <c r="H252" s="169"/>
      <c r="I252" s="186"/>
      <c r="J252" s="170"/>
      <c r="K252" s="169"/>
      <c r="L252" s="170"/>
      <c r="M252" s="97"/>
      <c r="N252" s="135"/>
      <c r="O252" s="136"/>
      <c r="P252" s="34"/>
      <c r="Q252" s="177"/>
      <c r="R252" s="178"/>
      <c r="S252" s="178"/>
      <c r="T252" s="179"/>
      <c r="U252" s="84"/>
    </row>
    <row r="253" spans="1:21" s="85" customFormat="1" x14ac:dyDescent="0.3">
      <c r="A253" s="108"/>
      <c r="B253" s="98">
        <v>233</v>
      </c>
      <c r="C253" s="99"/>
      <c r="D253" s="171"/>
      <c r="E253" s="181"/>
      <c r="F253" s="181"/>
      <c r="G253" s="172"/>
      <c r="H253" s="171"/>
      <c r="I253" s="181"/>
      <c r="J253" s="172"/>
      <c r="K253" s="171"/>
      <c r="L253" s="172"/>
      <c r="M253" s="100"/>
      <c r="N253" s="137"/>
      <c r="O253" s="138"/>
      <c r="P253" s="34"/>
      <c r="Q253" s="180"/>
      <c r="R253" s="181"/>
      <c r="S253" s="181"/>
      <c r="T253" s="182"/>
      <c r="U253" s="84"/>
    </row>
    <row r="254" spans="1:21" s="85" customFormat="1" x14ac:dyDescent="0.3">
      <c r="A254" s="108"/>
      <c r="B254" s="95">
        <v>234</v>
      </c>
      <c r="C254" s="96"/>
      <c r="D254" s="169"/>
      <c r="E254" s="186"/>
      <c r="F254" s="186"/>
      <c r="G254" s="170"/>
      <c r="H254" s="169"/>
      <c r="I254" s="186"/>
      <c r="J254" s="170"/>
      <c r="K254" s="169"/>
      <c r="L254" s="170"/>
      <c r="M254" s="97"/>
      <c r="N254" s="135"/>
      <c r="O254" s="136"/>
      <c r="P254" s="34"/>
      <c r="Q254" s="177"/>
      <c r="R254" s="178"/>
      <c r="S254" s="178"/>
      <c r="T254" s="179"/>
      <c r="U254" s="84"/>
    </row>
    <row r="255" spans="1:21" s="85" customFormat="1" x14ac:dyDescent="0.3">
      <c r="A255" s="108"/>
      <c r="B255" s="98">
        <v>235</v>
      </c>
      <c r="C255" s="99"/>
      <c r="D255" s="171"/>
      <c r="E255" s="181"/>
      <c r="F255" s="181"/>
      <c r="G255" s="172"/>
      <c r="H255" s="171"/>
      <c r="I255" s="181"/>
      <c r="J255" s="172"/>
      <c r="K255" s="171"/>
      <c r="L255" s="172"/>
      <c r="M255" s="100"/>
      <c r="N255" s="137"/>
      <c r="O255" s="138"/>
      <c r="P255" s="34"/>
      <c r="Q255" s="180"/>
      <c r="R255" s="181"/>
      <c r="S255" s="181"/>
      <c r="T255" s="182"/>
      <c r="U255" s="84"/>
    </row>
    <row r="256" spans="1:21" s="85" customFormat="1" x14ac:dyDescent="0.3">
      <c r="A256" s="108"/>
      <c r="B256" s="95">
        <v>236</v>
      </c>
      <c r="C256" s="96"/>
      <c r="D256" s="169"/>
      <c r="E256" s="186"/>
      <c r="F256" s="186"/>
      <c r="G256" s="170"/>
      <c r="H256" s="169"/>
      <c r="I256" s="186"/>
      <c r="J256" s="170"/>
      <c r="K256" s="169"/>
      <c r="L256" s="170"/>
      <c r="M256" s="97"/>
      <c r="N256" s="135"/>
      <c r="O256" s="136"/>
      <c r="P256" s="34"/>
      <c r="Q256" s="177"/>
      <c r="R256" s="178"/>
      <c r="S256" s="178"/>
      <c r="T256" s="179"/>
      <c r="U256" s="84"/>
    </row>
    <row r="257" spans="1:21" s="85" customFormat="1" x14ac:dyDescent="0.3">
      <c r="A257" s="108"/>
      <c r="B257" s="98">
        <v>237</v>
      </c>
      <c r="C257" s="99"/>
      <c r="D257" s="171"/>
      <c r="E257" s="181"/>
      <c r="F257" s="181"/>
      <c r="G257" s="172"/>
      <c r="H257" s="171"/>
      <c r="I257" s="181"/>
      <c r="J257" s="172"/>
      <c r="K257" s="171"/>
      <c r="L257" s="172"/>
      <c r="M257" s="100"/>
      <c r="N257" s="137"/>
      <c r="O257" s="138"/>
      <c r="P257" s="34"/>
      <c r="Q257" s="180"/>
      <c r="R257" s="181"/>
      <c r="S257" s="181"/>
      <c r="T257" s="182"/>
      <c r="U257" s="84"/>
    </row>
    <row r="258" spans="1:21" s="85" customFormat="1" x14ac:dyDescent="0.3">
      <c r="A258" s="108"/>
      <c r="B258" s="104">
        <v>238</v>
      </c>
      <c r="C258" s="105"/>
      <c r="D258" s="173"/>
      <c r="E258" s="187"/>
      <c r="F258" s="187"/>
      <c r="G258" s="174"/>
      <c r="H258" s="169"/>
      <c r="I258" s="186"/>
      <c r="J258" s="170"/>
      <c r="K258" s="173"/>
      <c r="L258" s="174"/>
      <c r="M258" s="106"/>
      <c r="N258" s="139"/>
      <c r="O258" s="140"/>
      <c r="P258" s="107"/>
      <c r="Q258" s="183"/>
      <c r="R258" s="184"/>
      <c r="S258" s="184"/>
      <c r="T258" s="185"/>
      <c r="U258" s="84"/>
    </row>
    <row r="259" spans="1:21" s="85" customFormat="1" x14ac:dyDescent="0.3">
      <c r="A259" s="108"/>
      <c r="B259" s="98">
        <v>239</v>
      </c>
      <c r="C259" s="99"/>
      <c r="D259" s="171"/>
      <c r="E259" s="181"/>
      <c r="F259" s="181"/>
      <c r="G259" s="172"/>
      <c r="H259" s="171"/>
      <c r="I259" s="181"/>
      <c r="J259" s="172"/>
      <c r="K259" s="171"/>
      <c r="L259" s="172"/>
      <c r="M259" s="100"/>
      <c r="N259" s="137"/>
      <c r="O259" s="138"/>
      <c r="P259" s="34"/>
      <c r="Q259" s="180"/>
      <c r="R259" s="181"/>
      <c r="S259" s="181"/>
      <c r="T259" s="182"/>
      <c r="U259" s="84"/>
    </row>
    <row r="260" spans="1:21" s="85" customFormat="1" x14ac:dyDescent="0.3">
      <c r="A260" s="108"/>
      <c r="B260" s="95">
        <v>240</v>
      </c>
      <c r="C260" s="96"/>
      <c r="D260" s="169"/>
      <c r="E260" s="186"/>
      <c r="F260" s="186"/>
      <c r="G260" s="170"/>
      <c r="H260" s="169"/>
      <c r="I260" s="186"/>
      <c r="J260" s="170"/>
      <c r="K260" s="169"/>
      <c r="L260" s="170"/>
      <c r="M260" s="97"/>
      <c r="N260" s="135"/>
      <c r="O260" s="136"/>
      <c r="P260" s="34"/>
      <c r="Q260" s="177"/>
      <c r="R260" s="178"/>
      <c r="S260" s="178"/>
      <c r="T260" s="179"/>
      <c r="U260" s="84"/>
    </row>
    <row r="261" spans="1:21" s="85" customFormat="1" x14ac:dyDescent="0.3">
      <c r="A261" s="108"/>
      <c r="B261" s="98">
        <v>241</v>
      </c>
      <c r="C261" s="99"/>
      <c r="D261" s="171"/>
      <c r="E261" s="181"/>
      <c r="F261" s="181"/>
      <c r="G261" s="172"/>
      <c r="H261" s="171"/>
      <c r="I261" s="181"/>
      <c r="J261" s="172"/>
      <c r="K261" s="171"/>
      <c r="L261" s="172"/>
      <c r="M261" s="100"/>
      <c r="N261" s="137"/>
      <c r="O261" s="138"/>
      <c r="P261" s="34"/>
      <c r="Q261" s="180"/>
      <c r="R261" s="181"/>
      <c r="S261" s="181"/>
      <c r="T261" s="182"/>
      <c r="U261" s="84"/>
    </row>
    <row r="262" spans="1:21" s="85" customFormat="1" x14ac:dyDescent="0.3">
      <c r="A262" s="108"/>
      <c r="B262" s="95">
        <v>242</v>
      </c>
      <c r="C262" s="96"/>
      <c r="D262" s="169"/>
      <c r="E262" s="186"/>
      <c r="F262" s="186"/>
      <c r="G262" s="170"/>
      <c r="H262" s="169"/>
      <c r="I262" s="186"/>
      <c r="J262" s="170"/>
      <c r="K262" s="169"/>
      <c r="L262" s="170"/>
      <c r="M262" s="97"/>
      <c r="N262" s="135"/>
      <c r="O262" s="136"/>
      <c r="P262" s="34"/>
      <c r="Q262" s="177"/>
      <c r="R262" s="178"/>
      <c r="S262" s="178"/>
      <c r="T262" s="179"/>
      <c r="U262" s="84"/>
    </row>
    <row r="263" spans="1:21" s="85" customFormat="1" x14ac:dyDescent="0.3">
      <c r="A263" s="108"/>
      <c r="B263" s="98">
        <v>243</v>
      </c>
      <c r="C263" s="99"/>
      <c r="D263" s="171"/>
      <c r="E263" s="181"/>
      <c r="F263" s="181"/>
      <c r="G263" s="172"/>
      <c r="H263" s="171"/>
      <c r="I263" s="181"/>
      <c r="J263" s="172"/>
      <c r="K263" s="171"/>
      <c r="L263" s="172"/>
      <c r="M263" s="100"/>
      <c r="N263" s="137"/>
      <c r="O263" s="138"/>
      <c r="P263" s="34"/>
      <c r="Q263" s="180"/>
      <c r="R263" s="181"/>
      <c r="S263" s="181"/>
      <c r="T263" s="182"/>
      <c r="U263" s="84"/>
    </row>
    <row r="264" spans="1:21" s="85" customFormat="1" x14ac:dyDescent="0.3">
      <c r="A264" s="108"/>
      <c r="B264" s="104">
        <v>244</v>
      </c>
      <c r="C264" s="105"/>
      <c r="D264" s="173"/>
      <c r="E264" s="187"/>
      <c r="F264" s="187"/>
      <c r="G264" s="174"/>
      <c r="H264" s="169"/>
      <c r="I264" s="186"/>
      <c r="J264" s="170"/>
      <c r="K264" s="173"/>
      <c r="L264" s="174"/>
      <c r="M264" s="106"/>
      <c r="N264" s="139"/>
      <c r="O264" s="140"/>
      <c r="P264" s="107"/>
      <c r="Q264" s="183"/>
      <c r="R264" s="184"/>
      <c r="S264" s="184"/>
      <c r="T264" s="185"/>
      <c r="U264" s="84"/>
    </row>
    <row r="265" spans="1:21" s="85" customFormat="1" x14ac:dyDescent="0.3">
      <c r="A265" s="108"/>
      <c r="B265" s="98">
        <v>245</v>
      </c>
      <c r="C265" s="99"/>
      <c r="D265" s="171"/>
      <c r="E265" s="181"/>
      <c r="F265" s="181"/>
      <c r="G265" s="172"/>
      <c r="H265" s="171"/>
      <c r="I265" s="181"/>
      <c r="J265" s="172"/>
      <c r="K265" s="171"/>
      <c r="L265" s="172"/>
      <c r="M265" s="100"/>
      <c r="N265" s="137"/>
      <c r="O265" s="138"/>
      <c r="P265" s="34"/>
      <c r="Q265" s="180"/>
      <c r="R265" s="181"/>
      <c r="S265" s="181"/>
      <c r="T265" s="182"/>
      <c r="U265" s="84"/>
    </row>
    <row r="266" spans="1:21" s="85" customFormat="1" x14ac:dyDescent="0.3">
      <c r="A266" s="108"/>
      <c r="B266" s="95">
        <v>246</v>
      </c>
      <c r="C266" s="96"/>
      <c r="D266" s="169"/>
      <c r="E266" s="186"/>
      <c r="F266" s="186"/>
      <c r="G266" s="170"/>
      <c r="H266" s="169"/>
      <c r="I266" s="186"/>
      <c r="J266" s="170"/>
      <c r="K266" s="169"/>
      <c r="L266" s="170"/>
      <c r="M266" s="97"/>
      <c r="N266" s="135"/>
      <c r="O266" s="136"/>
      <c r="P266" s="34"/>
      <c r="Q266" s="177"/>
      <c r="R266" s="178"/>
      <c r="S266" s="178"/>
      <c r="T266" s="179"/>
      <c r="U266" s="84"/>
    </row>
    <row r="267" spans="1:21" s="85" customFormat="1" x14ac:dyDescent="0.3">
      <c r="A267" s="108"/>
      <c r="B267" s="98">
        <v>247</v>
      </c>
      <c r="C267" s="99"/>
      <c r="D267" s="171"/>
      <c r="E267" s="181"/>
      <c r="F267" s="181"/>
      <c r="G267" s="172"/>
      <c r="H267" s="171"/>
      <c r="I267" s="181"/>
      <c r="J267" s="172"/>
      <c r="K267" s="171"/>
      <c r="L267" s="172"/>
      <c r="M267" s="100"/>
      <c r="N267" s="137"/>
      <c r="O267" s="138"/>
      <c r="P267" s="34"/>
      <c r="Q267" s="180"/>
      <c r="R267" s="181"/>
      <c r="S267" s="181"/>
      <c r="T267" s="182"/>
      <c r="U267" s="84"/>
    </row>
    <row r="268" spans="1:21" s="85" customFormat="1" x14ac:dyDescent="0.3">
      <c r="A268" s="108"/>
      <c r="B268" s="95">
        <v>248</v>
      </c>
      <c r="C268" s="96"/>
      <c r="D268" s="169"/>
      <c r="E268" s="186"/>
      <c r="F268" s="186"/>
      <c r="G268" s="170"/>
      <c r="H268" s="169"/>
      <c r="I268" s="186"/>
      <c r="J268" s="170"/>
      <c r="K268" s="169"/>
      <c r="L268" s="170"/>
      <c r="M268" s="97"/>
      <c r="N268" s="135"/>
      <c r="O268" s="136"/>
      <c r="P268" s="34"/>
      <c r="Q268" s="177"/>
      <c r="R268" s="178"/>
      <c r="S268" s="178"/>
      <c r="T268" s="179"/>
      <c r="U268" s="84"/>
    </row>
    <row r="269" spans="1:21" s="85" customFormat="1" x14ac:dyDescent="0.3">
      <c r="A269" s="108"/>
      <c r="B269" s="98">
        <v>249</v>
      </c>
      <c r="C269" s="99"/>
      <c r="D269" s="171"/>
      <c r="E269" s="181"/>
      <c r="F269" s="181"/>
      <c r="G269" s="172"/>
      <c r="H269" s="171"/>
      <c r="I269" s="181"/>
      <c r="J269" s="172"/>
      <c r="K269" s="171"/>
      <c r="L269" s="172"/>
      <c r="M269" s="100"/>
      <c r="N269" s="137"/>
      <c r="O269" s="138"/>
      <c r="P269" s="34"/>
      <c r="Q269" s="180"/>
      <c r="R269" s="181"/>
      <c r="S269" s="181"/>
      <c r="T269" s="182"/>
      <c r="U269" s="84"/>
    </row>
    <row r="270" spans="1:21" s="85" customFormat="1" x14ac:dyDescent="0.3">
      <c r="A270" s="108"/>
      <c r="B270" s="95">
        <v>250</v>
      </c>
      <c r="C270" s="96"/>
      <c r="D270" s="169"/>
      <c r="E270" s="186"/>
      <c r="F270" s="186"/>
      <c r="G270" s="170"/>
      <c r="H270" s="169"/>
      <c r="I270" s="186"/>
      <c r="J270" s="170"/>
      <c r="K270" s="169"/>
      <c r="L270" s="170"/>
      <c r="M270" s="97"/>
      <c r="N270" s="135"/>
      <c r="O270" s="136"/>
      <c r="P270" s="34"/>
      <c r="Q270" s="177"/>
      <c r="R270" s="178"/>
      <c r="S270" s="178"/>
      <c r="T270" s="179"/>
      <c r="U270" s="84"/>
    </row>
    <row r="271" spans="1:21" s="85" customFormat="1" x14ac:dyDescent="0.3">
      <c r="A271" s="108"/>
      <c r="B271" s="98">
        <v>251</v>
      </c>
      <c r="C271" s="99"/>
      <c r="D271" s="171"/>
      <c r="E271" s="181"/>
      <c r="F271" s="181"/>
      <c r="G271" s="172"/>
      <c r="H271" s="171"/>
      <c r="I271" s="181"/>
      <c r="J271" s="172"/>
      <c r="K271" s="171"/>
      <c r="L271" s="172"/>
      <c r="M271" s="100"/>
      <c r="N271" s="137"/>
      <c r="O271" s="138"/>
      <c r="P271" s="34"/>
      <c r="Q271" s="180"/>
      <c r="R271" s="181"/>
      <c r="S271" s="181"/>
      <c r="T271" s="182"/>
      <c r="U271" s="84"/>
    </row>
    <row r="272" spans="1:21" s="85" customFormat="1" x14ac:dyDescent="0.3">
      <c r="A272" s="108"/>
      <c r="B272" s="95">
        <v>252</v>
      </c>
      <c r="C272" s="96"/>
      <c r="D272" s="169"/>
      <c r="E272" s="186"/>
      <c r="F272" s="186"/>
      <c r="G272" s="170"/>
      <c r="H272" s="169"/>
      <c r="I272" s="186"/>
      <c r="J272" s="170"/>
      <c r="K272" s="169"/>
      <c r="L272" s="170"/>
      <c r="M272" s="97"/>
      <c r="N272" s="135"/>
      <c r="O272" s="136"/>
      <c r="P272" s="34"/>
      <c r="Q272" s="177"/>
      <c r="R272" s="178"/>
      <c r="S272" s="178"/>
      <c r="T272" s="179"/>
      <c r="U272" s="84"/>
    </row>
    <row r="273" spans="1:21" s="85" customFormat="1" x14ac:dyDescent="0.3">
      <c r="A273" s="108"/>
      <c r="B273" s="98">
        <v>253</v>
      </c>
      <c r="C273" s="99"/>
      <c r="D273" s="171"/>
      <c r="E273" s="181"/>
      <c r="F273" s="181"/>
      <c r="G273" s="172"/>
      <c r="H273" s="171"/>
      <c r="I273" s="181"/>
      <c r="J273" s="172"/>
      <c r="K273" s="171"/>
      <c r="L273" s="172"/>
      <c r="M273" s="100"/>
      <c r="N273" s="137"/>
      <c r="O273" s="138"/>
      <c r="P273" s="34"/>
      <c r="Q273" s="180"/>
      <c r="R273" s="181"/>
      <c r="S273" s="181"/>
      <c r="T273" s="182"/>
      <c r="U273" s="84"/>
    </row>
    <row r="274" spans="1:21" s="85" customFormat="1" x14ac:dyDescent="0.3">
      <c r="A274" s="108"/>
      <c r="B274" s="104">
        <v>254</v>
      </c>
      <c r="C274" s="105"/>
      <c r="D274" s="173"/>
      <c r="E274" s="187"/>
      <c r="F274" s="187"/>
      <c r="G274" s="174"/>
      <c r="H274" s="169"/>
      <c r="I274" s="186"/>
      <c r="J274" s="170"/>
      <c r="K274" s="173"/>
      <c r="L274" s="174"/>
      <c r="M274" s="106"/>
      <c r="N274" s="139"/>
      <c r="O274" s="140"/>
      <c r="P274" s="107"/>
      <c r="Q274" s="183"/>
      <c r="R274" s="184"/>
      <c r="S274" s="184"/>
      <c r="T274" s="185"/>
      <c r="U274" s="84"/>
    </row>
    <row r="275" spans="1:21" s="85" customFormat="1" x14ac:dyDescent="0.3">
      <c r="A275" s="108"/>
      <c r="B275" s="98">
        <v>255</v>
      </c>
      <c r="C275" s="99"/>
      <c r="D275" s="171"/>
      <c r="E275" s="181"/>
      <c r="F275" s="181"/>
      <c r="G275" s="172"/>
      <c r="H275" s="171"/>
      <c r="I275" s="181"/>
      <c r="J275" s="172"/>
      <c r="K275" s="171"/>
      <c r="L275" s="172"/>
      <c r="M275" s="100"/>
      <c r="N275" s="137"/>
      <c r="O275" s="138"/>
      <c r="P275" s="34"/>
      <c r="Q275" s="180"/>
      <c r="R275" s="181"/>
      <c r="S275" s="181"/>
      <c r="T275" s="182"/>
      <c r="U275" s="84"/>
    </row>
    <row r="276" spans="1:21" s="85" customFormat="1" x14ac:dyDescent="0.3">
      <c r="A276" s="108"/>
      <c r="B276" s="95">
        <v>256</v>
      </c>
      <c r="C276" s="96"/>
      <c r="D276" s="169"/>
      <c r="E276" s="186"/>
      <c r="F276" s="186"/>
      <c r="G276" s="170"/>
      <c r="H276" s="169"/>
      <c r="I276" s="186"/>
      <c r="J276" s="170"/>
      <c r="K276" s="169"/>
      <c r="L276" s="170"/>
      <c r="M276" s="97"/>
      <c r="N276" s="135"/>
      <c r="O276" s="136"/>
      <c r="P276" s="34"/>
      <c r="Q276" s="177"/>
      <c r="R276" s="178"/>
      <c r="S276" s="178"/>
      <c r="T276" s="179"/>
      <c r="U276" s="84"/>
    </row>
    <row r="277" spans="1:21" s="85" customFormat="1" x14ac:dyDescent="0.3">
      <c r="A277" s="108"/>
      <c r="B277" s="98">
        <v>257</v>
      </c>
      <c r="C277" s="99"/>
      <c r="D277" s="171"/>
      <c r="E277" s="181"/>
      <c r="F277" s="181"/>
      <c r="G277" s="172"/>
      <c r="H277" s="171"/>
      <c r="I277" s="181"/>
      <c r="J277" s="172"/>
      <c r="K277" s="171"/>
      <c r="L277" s="172"/>
      <c r="M277" s="100"/>
      <c r="N277" s="137"/>
      <c r="O277" s="138"/>
      <c r="P277" s="34"/>
      <c r="Q277" s="180"/>
      <c r="R277" s="181"/>
      <c r="S277" s="181"/>
      <c r="T277" s="182"/>
      <c r="U277" s="84"/>
    </row>
    <row r="278" spans="1:21" s="85" customFormat="1" x14ac:dyDescent="0.3">
      <c r="A278" s="108"/>
      <c r="B278" s="95">
        <v>258</v>
      </c>
      <c r="C278" s="96"/>
      <c r="D278" s="169"/>
      <c r="E278" s="186"/>
      <c r="F278" s="186"/>
      <c r="G278" s="170"/>
      <c r="H278" s="169"/>
      <c r="I278" s="186"/>
      <c r="J278" s="170"/>
      <c r="K278" s="169"/>
      <c r="L278" s="170"/>
      <c r="M278" s="97"/>
      <c r="N278" s="135"/>
      <c r="O278" s="136"/>
      <c r="P278" s="34"/>
      <c r="Q278" s="177"/>
      <c r="R278" s="178"/>
      <c r="S278" s="178"/>
      <c r="T278" s="179"/>
      <c r="U278" s="84"/>
    </row>
    <row r="279" spans="1:21" s="85" customFormat="1" x14ac:dyDescent="0.3">
      <c r="A279" s="108"/>
      <c r="B279" s="98">
        <v>259</v>
      </c>
      <c r="C279" s="99"/>
      <c r="D279" s="171"/>
      <c r="E279" s="181"/>
      <c r="F279" s="181"/>
      <c r="G279" s="172"/>
      <c r="H279" s="171"/>
      <c r="I279" s="181"/>
      <c r="J279" s="172"/>
      <c r="K279" s="171"/>
      <c r="L279" s="172"/>
      <c r="M279" s="100"/>
      <c r="N279" s="137"/>
      <c r="O279" s="138"/>
      <c r="P279" s="34"/>
      <c r="Q279" s="180"/>
      <c r="R279" s="181"/>
      <c r="S279" s="181"/>
      <c r="T279" s="182"/>
      <c r="U279" s="84"/>
    </row>
    <row r="280" spans="1:21" s="85" customFormat="1" x14ac:dyDescent="0.3">
      <c r="A280" s="108"/>
      <c r="B280" s="95">
        <v>260</v>
      </c>
      <c r="C280" s="96"/>
      <c r="D280" s="169"/>
      <c r="E280" s="186"/>
      <c r="F280" s="186"/>
      <c r="G280" s="170"/>
      <c r="H280" s="169"/>
      <c r="I280" s="186"/>
      <c r="J280" s="170"/>
      <c r="K280" s="169"/>
      <c r="L280" s="170"/>
      <c r="M280" s="97"/>
      <c r="N280" s="135"/>
      <c r="O280" s="136"/>
      <c r="P280" s="34"/>
      <c r="Q280" s="177"/>
      <c r="R280" s="178"/>
      <c r="S280" s="178"/>
      <c r="T280" s="179"/>
      <c r="U280" s="84"/>
    </row>
    <row r="281" spans="1:21" s="85" customFormat="1" x14ac:dyDescent="0.3">
      <c r="A281" s="108"/>
      <c r="B281" s="98">
        <v>261</v>
      </c>
      <c r="C281" s="99"/>
      <c r="D281" s="171"/>
      <c r="E281" s="181"/>
      <c r="F281" s="181"/>
      <c r="G281" s="172"/>
      <c r="H281" s="171"/>
      <c r="I281" s="181"/>
      <c r="J281" s="172"/>
      <c r="K281" s="171"/>
      <c r="L281" s="172"/>
      <c r="M281" s="100"/>
      <c r="N281" s="137"/>
      <c r="O281" s="138"/>
      <c r="P281" s="34"/>
      <c r="Q281" s="180"/>
      <c r="R281" s="181"/>
      <c r="S281" s="181"/>
      <c r="T281" s="182"/>
      <c r="U281" s="84"/>
    </row>
    <row r="282" spans="1:21" s="85" customFormat="1" x14ac:dyDescent="0.3">
      <c r="A282" s="108"/>
      <c r="B282" s="95">
        <v>262</v>
      </c>
      <c r="C282" s="96"/>
      <c r="D282" s="169"/>
      <c r="E282" s="186"/>
      <c r="F282" s="186"/>
      <c r="G282" s="170"/>
      <c r="H282" s="169"/>
      <c r="I282" s="186"/>
      <c r="J282" s="170"/>
      <c r="K282" s="169"/>
      <c r="L282" s="170"/>
      <c r="M282" s="97"/>
      <c r="N282" s="135"/>
      <c r="O282" s="136"/>
      <c r="P282" s="34"/>
      <c r="Q282" s="177"/>
      <c r="R282" s="178"/>
      <c r="S282" s="178"/>
      <c r="T282" s="179"/>
      <c r="U282" s="84"/>
    </row>
    <row r="283" spans="1:21" s="85" customFormat="1" x14ac:dyDescent="0.3">
      <c r="A283" s="108"/>
      <c r="B283" s="98">
        <v>263</v>
      </c>
      <c r="C283" s="99"/>
      <c r="D283" s="171"/>
      <c r="E283" s="181"/>
      <c r="F283" s="181"/>
      <c r="G283" s="172"/>
      <c r="H283" s="171"/>
      <c r="I283" s="181"/>
      <c r="J283" s="172"/>
      <c r="K283" s="171"/>
      <c r="L283" s="172"/>
      <c r="M283" s="100"/>
      <c r="N283" s="137"/>
      <c r="O283" s="138"/>
      <c r="P283" s="34"/>
      <c r="Q283" s="180"/>
      <c r="R283" s="181"/>
      <c r="S283" s="181"/>
      <c r="T283" s="182"/>
      <c r="U283" s="84"/>
    </row>
    <row r="284" spans="1:21" s="85" customFormat="1" x14ac:dyDescent="0.3">
      <c r="A284" s="108"/>
      <c r="B284" s="95">
        <v>264</v>
      </c>
      <c r="C284" s="96"/>
      <c r="D284" s="169"/>
      <c r="E284" s="186"/>
      <c r="F284" s="186"/>
      <c r="G284" s="170"/>
      <c r="H284" s="169"/>
      <c r="I284" s="186"/>
      <c r="J284" s="170"/>
      <c r="K284" s="169"/>
      <c r="L284" s="170"/>
      <c r="M284" s="97"/>
      <c r="N284" s="135"/>
      <c r="O284" s="136"/>
      <c r="P284" s="34"/>
      <c r="Q284" s="177"/>
      <c r="R284" s="178"/>
      <c r="S284" s="178"/>
      <c r="T284" s="179"/>
      <c r="U284" s="84"/>
    </row>
    <row r="285" spans="1:21" s="85" customFormat="1" x14ac:dyDescent="0.3">
      <c r="A285" s="108"/>
      <c r="B285" s="98">
        <v>265</v>
      </c>
      <c r="C285" s="99"/>
      <c r="D285" s="171"/>
      <c r="E285" s="181"/>
      <c r="F285" s="181"/>
      <c r="G285" s="172"/>
      <c r="H285" s="171"/>
      <c r="I285" s="181"/>
      <c r="J285" s="172"/>
      <c r="K285" s="171"/>
      <c r="L285" s="172"/>
      <c r="M285" s="100"/>
      <c r="N285" s="137"/>
      <c r="O285" s="138"/>
      <c r="P285" s="34"/>
      <c r="Q285" s="180"/>
      <c r="R285" s="181"/>
      <c r="S285" s="181"/>
      <c r="T285" s="182"/>
      <c r="U285" s="84"/>
    </row>
    <row r="286" spans="1:21" s="85" customFormat="1" x14ac:dyDescent="0.3">
      <c r="A286" s="108"/>
      <c r="B286" s="95">
        <v>266</v>
      </c>
      <c r="C286" s="96"/>
      <c r="D286" s="169"/>
      <c r="E286" s="186"/>
      <c r="F286" s="186"/>
      <c r="G286" s="170"/>
      <c r="H286" s="169"/>
      <c r="I286" s="186"/>
      <c r="J286" s="170"/>
      <c r="K286" s="169"/>
      <c r="L286" s="170"/>
      <c r="M286" s="97"/>
      <c r="N286" s="135"/>
      <c r="O286" s="136"/>
      <c r="P286" s="34"/>
      <c r="Q286" s="177"/>
      <c r="R286" s="178"/>
      <c r="S286" s="178"/>
      <c r="T286" s="179"/>
      <c r="U286" s="84"/>
    </row>
    <row r="287" spans="1:21" s="85" customFormat="1" x14ac:dyDescent="0.3">
      <c r="A287" s="108"/>
      <c r="B287" s="98">
        <v>267</v>
      </c>
      <c r="C287" s="99"/>
      <c r="D287" s="171"/>
      <c r="E287" s="181"/>
      <c r="F287" s="181"/>
      <c r="G287" s="172"/>
      <c r="H287" s="171"/>
      <c r="I287" s="181"/>
      <c r="J287" s="172"/>
      <c r="K287" s="171"/>
      <c r="L287" s="172"/>
      <c r="M287" s="100"/>
      <c r="N287" s="137"/>
      <c r="O287" s="138"/>
      <c r="P287" s="34"/>
      <c r="Q287" s="180"/>
      <c r="R287" s="181"/>
      <c r="S287" s="181"/>
      <c r="T287" s="182"/>
      <c r="U287" s="84"/>
    </row>
    <row r="288" spans="1:21" s="85" customFormat="1" x14ac:dyDescent="0.3">
      <c r="A288" s="108"/>
      <c r="B288" s="104">
        <v>268</v>
      </c>
      <c r="C288" s="105"/>
      <c r="D288" s="173"/>
      <c r="E288" s="187"/>
      <c r="F288" s="187"/>
      <c r="G288" s="174"/>
      <c r="H288" s="169"/>
      <c r="I288" s="186"/>
      <c r="J288" s="170"/>
      <c r="K288" s="173"/>
      <c r="L288" s="174"/>
      <c r="M288" s="106"/>
      <c r="N288" s="139"/>
      <c r="O288" s="140"/>
      <c r="P288" s="107"/>
      <c r="Q288" s="183"/>
      <c r="R288" s="184"/>
      <c r="S288" s="184"/>
      <c r="T288" s="185"/>
      <c r="U288" s="84"/>
    </row>
    <row r="289" spans="1:21" s="85" customFormat="1" x14ac:dyDescent="0.3">
      <c r="A289" s="108"/>
      <c r="B289" s="98">
        <v>269</v>
      </c>
      <c r="C289" s="99"/>
      <c r="D289" s="171"/>
      <c r="E289" s="181"/>
      <c r="F289" s="181"/>
      <c r="G289" s="172"/>
      <c r="H289" s="171"/>
      <c r="I289" s="181"/>
      <c r="J289" s="172"/>
      <c r="K289" s="171"/>
      <c r="L289" s="172"/>
      <c r="M289" s="100"/>
      <c r="N289" s="137"/>
      <c r="O289" s="138"/>
      <c r="P289" s="34"/>
      <c r="Q289" s="180"/>
      <c r="R289" s="181"/>
      <c r="S289" s="181"/>
      <c r="T289" s="182"/>
      <c r="U289" s="84"/>
    </row>
    <row r="290" spans="1:21" s="85" customFormat="1" x14ac:dyDescent="0.3">
      <c r="A290" s="108"/>
      <c r="B290" s="95">
        <v>270</v>
      </c>
      <c r="C290" s="96"/>
      <c r="D290" s="169"/>
      <c r="E290" s="186"/>
      <c r="F290" s="186"/>
      <c r="G290" s="170"/>
      <c r="H290" s="169"/>
      <c r="I290" s="186"/>
      <c r="J290" s="170"/>
      <c r="K290" s="169"/>
      <c r="L290" s="170"/>
      <c r="M290" s="97"/>
      <c r="N290" s="135"/>
      <c r="O290" s="136"/>
      <c r="P290" s="34"/>
      <c r="Q290" s="177"/>
      <c r="R290" s="178"/>
      <c r="S290" s="178"/>
      <c r="T290" s="179"/>
      <c r="U290" s="84"/>
    </row>
    <row r="291" spans="1:21" s="85" customFormat="1" x14ac:dyDescent="0.3">
      <c r="A291" s="108"/>
      <c r="B291" s="98">
        <v>271</v>
      </c>
      <c r="C291" s="99"/>
      <c r="D291" s="171"/>
      <c r="E291" s="181"/>
      <c r="F291" s="181"/>
      <c r="G291" s="172"/>
      <c r="H291" s="171"/>
      <c r="I291" s="181"/>
      <c r="J291" s="172"/>
      <c r="K291" s="171"/>
      <c r="L291" s="172"/>
      <c r="M291" s="100"/>
      <c r="N291" s="137"/>
      <c r="O291" s="138"/>
      <c r="P291" s="34"/>
      <c r="Q291" s="180"/>
      <c r="R291" s="181"/>
      <c r="S291" s="181"/>
      <c r="T291" s="182"/>
      <c r="U291" s="84"/>
    </row>
    <row r="292" spans="1:21" s="85" customFormat="1" x14ac:dyDescent="0.3">
      <c r="A292" s="108"/>
      <c r="B292" s="95">
        <v>272</v>
      </c>
      <c r="C292" s="96"/>
      <c r="D292" s="169"/>
      <c r="E292" s="186"/>
      <c r="F292" s="186"/>
      <c r="G292" s="170"/>
      <c r="H292" s="169"/>
      <c r="I292" s="186"/>
      <c r="J292" s="170"/>
      <c r="K292" s="169"/>
      <c r="L292" s="170"/>
      <c r="M292" s="97"/>
      <c r="N292" s="135"/>
      <c r="O292" s="136"/>
      <c r="P292" s="34"/>
      <c r="Q292" s="177"/>
      <c r="R292" s="178"/>
      <c r="S292" s="178"/>
      <c r="T292" s="179"/>
      <c r="U292" s="84"/>
    </row>
    <row r="293" spans="1:21" s="85" customFormat="1" x14ac:dyDescent="0.3">
      <c r="A293" s="108"/>
      <c r="B293" s="98">
        <v>273</v>
      </c>
      <c r="C293" s="99"/>
      <c r="D293" s="171"/>
      <c r="E293" s="181"/>
      <c r="F293" s="181"/>
      <c r="G293" s="172"/>
      <c r="H293" s="171"/>
      <c r="I293" s="181"/>
      <c r="J293" s="172"/>
      <c r="K293" s="171"/>
      <c r="L293" s="172"/>
      <c r="M293" s="100"/>
      <c r="N293" s="137"/>
      <c r="O293" s="138"/>
      <c r="P293" s="34"/>
      <c r="Q293" s="180"/>
      <c r="R293" s="181"/>
      <c r="S293" s="181"/>
      <c r="T293" s="182"/>
      <c r="U293" s="84"/>
    </row>
    <row r="294" spans="1:21" s="85" customFormat="1" x14ac:dyDescent="0.3">
      <c r="A294" s="108"/>
      <c r="B294" s="95">
        <v>274</v>
      </c>
      <c r="C294" s="96"/>
      <c r="D294" s="169"/>
      <c r="E294" s="186"/>
      <c r="F294" s="186"/>
      <c r="G294" s="170"/>
      <c r="H294" s="169"/>
      <c r="I294" s="186"/>
      <c r="J294" s="170"/>
      <c r="K294" s="169"/>
      <c r="L294" s="170"/>
      <c r="M294" s="97"/>
      <c r="N294" s="135"/>
      <c r="O294" s="136"/>
      <c r="P294" s="34"/>
      <c r="Q294" s="177"/>
      <c r="R294" s="178"/>
      <c r="S294" s="178"/>
      <c r="T294" s="179"/>
      <c r="U294" s="84"/>
    </row>
    <row r="295" spans="1:21" s="85" customFormat="1" x14ac:dyDescent="0.3">
      <c r="A295" s="108"/>
      <c r="B295" s="98">
        <v>275</v>
      </c>
      <c r="C295" s="99"/>
      <c r="D295" s="171"/>
      <c r="E295" s="181"/>
      <c r="F295" s="181"/>
      <c r="G295" s="172"/>
      <c r="H295" s="171"/>
      <c r="I295" s="181"/>
      <c r="J295" s="172"/>
      <c r="K295" s="171"/>
      <c r="L295" s="172"/>
      <c r="M295" s="100"/>
      <c r="N295" s="137"/>
      <c r="O295" s="138"/>
      <c r="P295" s="34"/>
      <c r="Q295" s="180"/>
      <c r="R295" s="181"/>
      <c r="S295" s="181"/>
      <c r="T295" s="182"/>
      <c r="U295" s="84"/>
    </row>
    <row r="296" spans="1:21" s="85" customFormat="1" x14ac:dyDescent="0.3">
      <c r="A296" s="108"/>
      <c r="B296" s="95">
        <v>276</v>
      </c>
      <c r="C296" s="96"/>
      <c r="D296" s="169"/>
      <c r="E296" s="186"/>
      <c r="F296" s="186"/>
      <c r="G296" s="170"/>
      <c r="H296" s="169"/>
      <c r="I296" s="186"/>
      <c r="J296" s="170"/>
      <c r="K296" s="169"/>
      <c r="L296" s="170"/>
      <c r="M296" s="97"/>
      <c r="N296" s="135"/>
      <c r="O296" s="136"/>
      <c r="P296" s="34"/>
      <c r="Q296" s="177"/>
      <c r="R296" s="178"/>
      <c r="S296" s="178"/>
      <c r="T296" s="179"/>
      <c r="U296" s="84"/>
    </row>
    <row r="297" spans="1:21" s="85" customFormat="1" x14ac:dyDescent="0.3">
      <c r="A297" s="108"/>
      <c r="B297" s="98">
        <v>277</v>
      </c>
      <c r="C297" s="99"/>
      <c r="D297" s="109"/>
      <c r="E297" s="58"/>
      <c r="F297" s="58"/>
      <c r="G297" s="110"/>
      <c r="H297" s="171"/>
      <c r="I297" s="181"/>
      <c r="J297" s="172"/>
      <c r="K297" s="109"/>
      <c r="L297" s="110"/>
      <c r="M297" s="100"/>
      <c r="N297" s="137"/>
      <c r="O297" s="138"/>
      <c r="P297" s="34"/>
      <c r="Q297" s="57"/>
      <c r="R297" s="58"/>
      <c r="S297" s="58"/>
      <c r="T297" s="59"/>
      <c r="U297" s="84"/>
    </row>
    <row r="298" spans="1:21" s="85" customFormat="1" x14ac:dyDescent="0.3">
      <c r="A298" s="108"/>
      <c r="B298" s="104">
        <v>278</v>
      </c>
      <c r="C298" s="105"/>
      <c r="D298" s="111"/>
      <c r="E298" s="112"/>
      <c r="F298" s="112"/>
      <c r="G298" s="113"/>
      <c r="H298" s="173"/>
      <c r="I298" s="187"/>
      <c r="J298" s="174"/>
      <c r="K298" s="111"/>
      <c r="L298" s="113"/>
      <c r="M298" s="106"/>
      <c r="N298" s="139"/>
      <c r="O298" s="140"/>
      <c r="P298" s="107"/>
      <c r="Q298" s="114"/>
      <c r="R298" s="115"/>
      <c r="S298" s="115"/>
      <c r="T298" s="116"/>
      <c r="U298" s="84"/>
    </row>
    <row r="299" spans="1:21" s="85" customFormat="1" x14ac:dyDescent="0.3">
      <c r="A299" s="108"/>
      <c r="B299" s="98">
        <v>279</v>
      </c>
      <c r="C299" s="99"/>
      <c r="D299" s="109"/>
      <c r="E299" s="58"/>
      <c r="F299" s="58"/>
      <c r="G299" s="110"/>
      <c r="H299" s="243"/>
      <c r="I299" s="244"/>
      <c r="J299" s="245"/>
      <c r="K299" s="109"/>
      <c r="L299" s="110"/>
      <c r="M299" s="100"/>
      <c r="N299" s="137"/>
      <c r="O299" s="138"/>
      <c r="P299" s="34"/>
      <c r="Q299" s="57"/>
      <c r="R299" s="58"/>
      <c r="S299" s="58"/>
      <c r="T299" s="59"/>
      <c r="U299" s="84"/>
    </row>
    <row r="300" spans="1:21" s="85" customFormat="1" x14ac:dyDescent="0.3">
      <c r="A300" s="108"/>
      <c r="B300" s="117">
        <v>280</v>
      </c>
      <c r="C300" s="118"/>
      <c r="D300" s="60"/>
      <c r="E300" s="61"/>
      <c r="F300" s="61"/>
      <c r="G300" s="62"/>
      <c r="H300" s="246"/>
      <c r="I300" s="247"/>
      <c r="J300" s="248"/>
      <c r="K300" s="60"/>
      <c r="L300" s="62"/>
      <c r="M300" s="119"/>
      <c r="N300" s="141"/>
      <c r="O300" s="142"/>
      <c r="P300" s="34"/>
      <c r="Q300" s="54"/>
      <c r="R300" s="55"/>
      <c r="S300" s="55"/>
      <c r="T300" s="56"/>
      <c r="U300" s="84"/>
    </row>
  </sheetData>
  <sheetProtection algorithmName="SHA-512" hashValue="t8t3v/2oUFK2MvFXsKQAL9wuyTkFnZ73Y7mLjIfZZSd9T0IR+G/QPmKT0azdLmv3nCc+hK9BVuzrpK1RfkWWAQ==" saltValue="NtTa4bWbmCpBEGoKc9QM2w==" spinCount="100000" sheet="1" objects="1" scenarios="1" selectLockedCells="1"/>
  <mergeCells count="1122">
    <mergeCell ref="H297:J297"/>
    <mergeCell ref="H298:J298"/>
    <mergeCell ref="H299:J299"/>
    <mergeCell ref="H300:J300"/>
    <mergeCell ref="H221:J221"/>
    <mergeCell ref="H222:J222"/>
    <mergeCell ref="H223:J223"/>
    <mergeCell ref="H224:J224"/>
    <mergeCell ref="H225:J225"/>
    <mergeCell ref="H226:J226"/>
    <mergeCell ref="H227:J227"/>
    <mergeCell ref="H228:J228"/>
    <mergeCell ref="H229:J229"/>
    <mergeCell ref="H212:J212"/>
    <mergeCell ref="H213:J213"/>
    <mergeCell ref="H214:J214"/>
    <mergeCell ref="H215:J215"/>
    <mergeCell ref="H216:J216"/>
    <mergeCell ref="H217:J217"/>
    <mergeCell ref="H218:J218"/>
    <mergeCell ref="H219:J219"/>
    <mergeCell ref="H220:J220"/>
    <mergeCell ref="H203:J203"/>
    <mergeCell ref="H204:J204"/>
    <mergeCell ref="H205:J205"/>
    <mergeCell ref="H206:J206"/>
    <mergeCell ref="H207:J207"/>
    <mergeCell ref="H208:J208"/>
    <mergeCell ref="H209:J209"/>
    <mergeCell ref="H210:J210"/>
    <mergeCell ref="H211:J211"/>
    <mergeCell ref="H194:J194"/>
    <mergeCell ref="H195:J195"/>
    <mergeCell ref="H196:J196"/>
    <mergeCell ref="H197:J197"/>
    <mergeCell ref="H198:J198"/>
    <mergeCell ref="H199:J199"/>
    <mergeCell ref="H200:J200"/>
    <mergeCell ref="H201:J201"/>
    <mergeCell ref="H202:J202"/>
    <mergeCell ref="H186:J186"/>
    <mergeCell ref="H187:J187"/>
    <mergeCell ref="H188:J188"/>
    <mergeCell ref="H189:J189"/>
    <mergeCell ref="H190:J190"/>
    <mergeCell ref="H191:J191"/>
    <mergeCell ref="H192:J192"/>
    <mergeCell ref="H193:J193"/>
    <mergeCell ref="H176:J176"/>
    <mergeCell ref="H177:J177"/>
    <mergeCell ref="H178:J178"/>
    <mergeCell ref="H179:J179"/>
    <mergeCell ref="H180:J180"/>
    <mergeCell ref="H181:J181"/>
    <mergeCell ref="H182:J182"/>
    <mergeCell ref="H183:J183"/>
    <mergeCell ref="H184:J184"/>
    <mergeCell ref="H169:J169"/>
    <mergeCell ref="H170:J170"/>
    <mergeCell ref="H171:J171"/>
    <mergeCell ref="H172:J172"/>
    <mergeCell ref="H173:J173"/>
    <mergeCell ref="H174:J174"/>
    <mergeCell ref="H175:J175"/>
    <mergeCell ref="H158:J158"/>
    <mergeCell ref="H159:J159"/>
    <mergeCell ref="H160:J160"/>
    <mergeCell ref="H161:J161"/>
    <mergeCell ref="H162:J162"/>
    <mergeCell ref="H163:J163"/>
    <mergeCell ref="H164:J164"/>
    <mergeCell ref="H165:J165"/>
    <mergeCell ref="H166:J166"/>
    <mergeCell ref="H185:J185"/>
    <mergeCell ref="H152:J152"/>
    <mergeCell ref="H153:J153"/>
    <mergeCell ref="H154:J154"/>
    <mergeCell ref="H155:J155"/>
    <mergeCell ref="H156:J156"/>
    <mergeCell ref="H157:J157"/>
    <mergeCell ref="H140:J140"/>
    <mergeCell ref="H141:J141"/>
    <mergeCell ref="H142:J142"/>
    <mergeCell ref="H143:J143"/>
    <mergeCell ref="H144:J144"/>
    <mergeCell ref="H145:J145"/>
    <mergeCell ref="H146:J146"/>
    <mergeCell ref="H147:J147"/>
    <mergeCell ref="H148:J148"/>
    <mergeCell ref="H167:J167"/>
    <mergeCell ref="H168:J168"/>
    <mergeCell ref="H135:J135"/>
    <mergeCell ref="H136:J136"/>
    <mergeCell ref="H137:J137"/>
    <mergeCell ref="H138:J138"/>
    <mergeCell ref="H139:J139"/>
    <mergeCell ref="H122:J122"/>
    <mergeCell ref="H123:J123"/>
    <mergeCell ref="H124:J124"/>
    <mergeCell ref="H125:J125"/>
    <mergeCell ref="H126:J126"/>
    <mergeCell ref="H127:J127"/>
    <mergeCell ref="H128:J128"/>
    <mergeCell ref="H129:J129"/>
    <mergeCell ref="H130:J130"/>
    <mergeCell ref="H149:J149"/>
    <mergeCell ref="H150:J150"/>
    <mergeCell ref="H151:J151"/>
    <mergeCell ref="H118:J118"/>
    <mergeCell ref="H119:J119"/>
    <mergeCell ref="H120:J120"/>
    <mergeCell ref="H121:J121"/>
    <mergeCell ref="H104:J104"/>
    <mergeCell ref="H105:J105"/>
    <mergeCell ref="H106:J106"/>
    <mergeCell ref="H107:J107"/>
    <mergeCell ref="H108:J108"/>
    <mergeCell ref="H109:J109"/>
    <mergeCell ref="H110:J110"/>
    <mergeCell ref="H111:J111"/>
    <mergeCell ref="H112:J112"/>
    <mergeCell ref="H131:J131"/>
    <mergeCell ref="H132:J132"/>
    <mergeCell ref="H133:J133"/>
    <mergeCell ref="H134:J134"/>
    <mergeCell ref="H101:J101"/>
    <mergeCell ref="H102:J102"/>
    <mergeCell ref="H103:J103"/>
    <mergeCell ref="H86:J86"/>
    <mergeCell ref="H87:J87"/>
    <mergeCell ref="H88:J88"/>
    <mergeCell ref="H89:J89"/>
    <mergeCell ref="H90:J90"/>
    <mergeCell ref="H91:J91"/>
    <mergeCell ref="H92:J92"/>
    <mergeCell ref="H93:J93"/>
    <mergeCell ref="H94:J94"/>
    <mergeCell ref="H113:J113"/>
    <mergeCell ref="H114:J114"/>
    <mergeCell ref="H115:J115"/>
    <mergeCell ref="H116:J116"/>
    <mergeCell ref="H117:J117"/>
    <mergeCell ref="H84:J84"/>
    <mergeCell ref="H85:J85"/>
    <mergeCell ref="H68:J68"/>
    <mergeCell ref="H69:J69"/>
    <mergeCell ref="H70:J70"/>
    <mergeCell ref="H71:J71"/>
    <mergeCell ref="H72:J72"/>
    <mergeCell ref="H73:J73"/>
    <mergeCell ref="H74:J74"/>
    <mergeCell ref="H75:J75"/>
    <mergeCell ref="H76:J76"/>
    <mergeCell ref="H95:J95"/>
    <mergeCell ref="H96:J96"/>
    <mergeCell ref="H97:J97"/>
    <mergeCell ref="H98:J98"/>
    <mergeCell ref="H99:J99"/>
    <mergeCell ref="H100:J100"/>
    <mergeCell ref="H33:J33"/>
    <mergeCell ref="H34:J34"/>
    <mergeCell ref="H35:J35"/>
    <mergeCell ref="H36:J36"/>
    <mergeCell ref="H37:J37"/>
    <mergeCell ref="H38:J38"/>
    <mergeCell ref="H39:J39"/>
    <mergeCell ref="H40:J40"/>
    <mergeCell ref="H59:J59"/>
    <mergeCell ref="H60:J60"/>
    <mergeCell ref="H61:J61"/>
    <mergeCell ref="H62:J62"/>
    <mergeCell ref="H63:J63"/>
    <mergeCell ref="H64:J64"/>
    <mergeCell ref="H65:J65"/>
    <mergeCell ref="H66:J66"/>
    <mergeCell ref="H50:J50"/>
    <mergeCell ref="H51:J51"/>
    <mergeCell ref="H52:J52"/>
    <mergeCell ref="H53:J53"/>
    <mergeCell ref="H54:J54"/>
    <mergeCell ref="H55:J55"/>
    <mergeCell ref="H56:J56"/>
    <mergeCell ref="H57:J57"/>
    <mergeCell ref="H58:J58"/>
    <mergeCell ref="H45:J45"/>
    <mergeCell ref="H46:J46"/>
    <mergeCell ref="H47:J47"/>
    <mergeCell ref="H48:J48"/>
    <mergeCell ref="H49:J49"/>
    <mergeCell ref="Q296:T296"/>
    <mergeCell ref="K296:L296"/>
    <mergeCell ref="D296:G296"/>
    <mergeCell ref="Q295:T295"/>
    <mergeCell ref="K295:L295"/>
    <mergeCell ref="D295:G295"/>
    <mergeCell ref="D292:G292"/>
    <mergeCell ref="K292:L292"/>
    <mergeCell ref="Q292:T292"/>
    <mergeCell ref="D293:G293"/>
    <mergeCell ref="K293:L293"/>
    <mergeCell ref="Q293:T293"/>
    <mergeCell ref="D294:G294"/>
    <mergeCell ref="K294:L294"/>
    <mergeCell ref="Q294:T294"/>
    <mergeCell ref="H292:J292"/>
    <mergeCell ref="H293:J293"/>
    <mergeCell ref="H294:J294"/>
    <mergeCell ref="H295:J295"/>
    <mergeCell ref="H296:J296"/>
    <mergeCell ref="D290:G290"/>
    <mergeCell ref="K290:L290"/>
    <mergeCell ref="Q290:T290"/>
    <mergeCell ref="D291:G291"/>
    <mergeCell ref="K291:L291"/>
    <mergeCell ref="Q291:T291"/>
    <mergeCell ref="H289:J289"/>
    <mergeCell ref="H290:J290"/>
    <mergeCell ref="H291:J291"/>
    <mergeCell ref="D286:G286"/>
    <mergeCell ref="K286:L286"/>
    <mergeCell ref="Q286:T286"/>
    <mergeCell ref="D287:G287"/>
    <mergeCell ref="K287:L287"/>
    <mergeCell ref="Q287:T287"/>
    <mergeCell ref="D288:G288"/>
    <mergeCell ref="K288:L288"/>
    <mergeCell ref="Q288:T288"/>
    <mergeCell ref="H286:J286"/>
    <mergeCell ref="H287:J287"/>
    <mergeCell ref="H288:J288"/>
    <mergeCell ref="D289:G289"/>
    <mergeCell ref="K289:L289"/>
    <mergeCell ref="Q289:T289"/>
    <mergeCell ref="D283:G283"/>
    <mergeCell ref="K283:L283"/>
    <mergeCell ref="Q283:T283"/>
    <mergeCell ref="D284:G284"/>
    <mergeCell ref="K284:L284"/>
    <mergeCell ref="Q284:T284"/>
    <mergeCell ref="D285:G285"/>
    <mergeCell ref="K285:L285"/>
    <mergeCell ref="Q285:T285"/>
    <mergeCell ref="H283:J283"/>
    <mergeCell ref="H284:J284"/>
    <mergeCell ref="H285:J285"/>
    <mergeCell ref="D280:G280"/>
    <mergeCell ref="K280:L280"/>
    <mergeCell ref="Q280:T280"/>
    <mergeCell ref="D281:G281"/>
    <mergeCell ref="K281:L281"/>
    <mergeCell ref="Q281:T281"/>
    <mergeCell ref="D282:G282"/>
    <mergeCell ref="K282:L282"/>
    <mergeCell ref="Q282:T282"/>
    <mergeCell ref="H280:J280"/>
    <mergeCell ref="H281:J281"/>
    <mergeCell ref="H282:J282"/>
    <mergeCell ref="D277:G277"/>
    <mergeCell ref="K277:L277"/>
    <mergeCell ref="Q277:T277"/>
    <mergeCell ref="D278:G278"/>
    <mergeCell ref="K278:L278"/>
    <mergeCell ref="Q278:T278"/>
    <mergeCell ref="D279:G279"/>
    <mergeCell ref="K279:L279"/>
    <mergeCell ref="Q279:T279"/>
    <mergeCell ref="H277:J277"/>
    <mergeCell ref="H278:J278"/>
    <mergeCell ref="H279:J279"/>
    <mergeCell ref="D274:G274"/>
    <mergeCell ref="K274:L274"/>
    <mergeCell ref="Q274:T274"/>
    <mergeCell ref="D275:G275"/>
    <mergeCell ref="K275:L275"/>
    <mergeCell ref="Q275:T275"/>
    <mergeCell ref="D276:G276"/>
    <mergeCell ref="K276:L276"/>
    <mergeCell ref="Q276:T276"/>
    <mergeCell ref="H274:J274"/>
    <mergeCell ref="H275:J275"/>
    <mergeCell ref="H276:J276"/>
    <mergeCell ref="D271:G271"/>
    <mergeCell ref="K271:L271"/>
    <mergeCell ref="Q271:T271"/>
    <mergeCell ref="D272:G272"/>
    <mergeCell ref="K272:L272"/>
    <mergeCell ref="Q272:T272"/>
    <mergeCell ref="D273:G273"/>
    <mergeCell ref="K273:L273"/>
    <mergeCell ref="Q273:T273"/>
    <mergeCell ref="H271:J271"/>
    <mergeCell ref="H272:J272"/>
    <mergeCell ref="H273:J273"/>
    <mergeCell ref="D268:G268"/>
    <mergeCell ref="K268:L268"/>
    <mergeCell ref="Q268:T268"/>
    <mergeCell ref="D269:G269"/>
    <mergeCell ref="K269:L269"/>
    <mergeCell ref="Q269:T269"/>
    <mergeCell ref="D270:G270"/>
    <mergeCell ref="K270:L270"/>
    <mergeCell ref="Q270:T270"/>
    <mergeCell ref="H268:J268"/>
    <mergeCell ref="H269:J269"/>
    <mergeCell ref="H270:J270"/>
    <mergeCell ref="D265:G265"/>
    <mergeCell ref="K265:L265"/>
    <mergeCell ref="Q265:T265"/>
    <mergeCell ref="D266:G266"/>
    <mergeCell ref="K266:L266"/>
    <mergeCell ref="Q266:T266"/>
    <mergeCell ref="D267:G267"/>
    <mergeCell ref="K267:L267"/>
    <mergeCell ref="Q267:T267"/>
    <mergeCell ref="H265:J265"/>
    <mergeCell ref="H266:J266"/>
    <mergeCell ref="H267:J267"/>
    <mergeCell ref="D262:G262"/>
    <mergeCell ref="K262:L262"/>
    <mergeCell ref="Q262:T262"/>
    <mergeCell ref="D263:G263"/>
    <mergeCell ref="K263:L263"/>
    <mergeCell ref="Q263:T263"/>
    <mergeCell ref="D264:G264"/>
    <mergeCell ref="K264:L264"/>
    <mergeCell ref="Q264:T264"/>
    <mergeCell ref="H262:J262"/>
    <mergeCell ref="H263:J263"/>
    <mergeCell ref="H264:J264"/>
    <mergeCell ref="D259:G259"/>
    <mergeCell ref="K259:L259"/>
    <mergeCell ref="Q259:T259"/>
    <mergeCell ref="D260:G260"/>
    <mergeCell ref="K260:L260"/>
    <mergeCell ref="Q260:T260"/>
    <mergeCell ref="D261:G261"/>
    <mergeCell ref="K261:L261"/>
    <mergeCell ref="Q261:T261"/>
    <mergeCell ref="H259:J259"/>
    <mergeCell ref="H260:J260"/>
    <mergeCell ref="H261:J261"/>
    <mergeCell ref="D256:G256"/>
    <mergeCell ref="K256:L256"/>
    <mergeCell ref="Q256:T256"/>
    <mergeCell ref="D257:G257"/>
    <mergeCell ref="K257:L257"/>
    <mergeCell ref="Q257:T257"/>
    <mergeCell ref="D258:G258"/>
    <mergeCell ref="K258:L258"/>
    <mergeCell ref="Q258:T258"/>
    <mergeCell ref="H256:J256"/>
    <mergeCell ref="H257:J257"/>
    <mergeCell ref="H258:J258"/>
    <mergeCell ref="D253:G253"/>
    <mergeCell ref="K253:L253"/>
    <mergeCell ref="Q253:T253"/>
    <mergeCell ref="D254:G254"/>
    <mergeCell ref="K254:L254"/>
    <mergeCell ref="Q254:T254"/>
    <mergeCell ref="D255:G255"/>
    <mergeCell ref="K255:L255"/>
    <mergeCell ref="Q255:T255"/>
    <mergeCell ref="H253:J253"/>
    <mergeCell ref="H254:J254"/>
    <mergeCell ref="H255:J255"/>
    <mergeCell ref="D250:G250"/>
    <mergeCell ref="K250:L250"/>
    <mergeCell ref="Q250:T250"/>
    <mergeCell ref="D251:G251"/>
    <mergeCell ref="K251:L251"/>
    <mergeCell ref="Q251:T251"/>
    <mergeCell ref="D252:G252"/>
    <mergeCell ref="K252:L252"/>
    <mergeCell ref="Q252:T252"/>
    <mergeCell ref="H250:J250"/>
    <mergeCell ref="H251:J251"/>
    <mergeCell ref="H252:J252"/>
    <mergeCell ref="D247:G247"/>
    <mergeCell ref="K247:L247"/>
    <mergeCell ref="Q247:T247"/>
    <mergeCell ref="D248:G248"/>
    <mergeCell ref="K248:L248"/>
    <mergeCell ref="Q248:T248"/>
    <mergeCell ref="D249:G249"/>
    <mergeCell ref="K249:L249"/>
    <mergeCell ref="Q249:T249"/>
    <mergeCell ref="H247:J247"/>
    <mergeCell ref="H248:J248"/>
    <mergeCell ref="H249:J249"/>
    <mergeCell ref="D244:G244"/>
    <mergeCell ref="K244:L244"/>
    <mergeCell ref="Q244:T244"/>
    <mergeCell ref="D245:G245"/>
    <mergeCell ref="K245:L245"/>
    <mergeCell ref="Q245:T245"/>
    <mergeCell ref="D246:G246"/>
    <mergeCell ref="K246:L246"/>
    <mergeCell ref="Q246:T246"/>
    <mergeCell ref="H244:J244"/>
    <mergeCell ref="H245:J245"/>
    <mergeCell ref="H246:J246"/>
    <mergeCell ref="D241:G241"/>
    <mergeCell ref="K241:L241"/>
    <mergeCell ref="Q241:T241"/>
    <mergeCell ref="D242:G242"/>
    <mergeCell ref="K242:L242"/>
    <mergeCell ref="Q242:T242"/>
    <mergeCell ref="D243:G243"/>
    <mergeCell ref="K243:L243"/>
    <mergeCell ref="Q243:T243"/>
    <mergeCell ref="H241:J241"/>
    <mergeCell ref="H242:J242"/>
    <mergeCell ref="H243:J243"/>
    <mergeCell ref="D238:G238"/>
    <mergeCell ref="K238:L238"/>
    <mergeCell ref="Q238:T238"/>
    <mergeCell ref="D239:G239"/>
    <mergeCell ref="K239:L239"/>
    <mergeCell ref="Q239:T239"/>
    <mergeCell ref="D240:G240"/>
    <mergeCell ref="K240:L240"/>
    <mergeCell ref="Q240:T240"/>
    <mergeCell ref="H238:J238"/>
    <mergeCell ref="H239:J239"/>
    <mergeCell ref="H240:J240"/>
    <mergeCell ref="D235:G235"/>
    <mergeCell ref="K235:L235"/>
    <mergeCell ref="Q235:T235"/>
    <mergeCell ref="D236:G236"/>
    <mergeCell ref="K236:L236"/>
    <mergeCell ref="Q236:T236"/>
    <mergeCell ref="D237:G237"/>
    <mergeCell ref="K237:L237"/>
    <mergeCell ref="Q237:T237"/>
    <mergeCell ref="H235:J235"/>
    <mergeCell ref="H236:J236"/>
    <mergeCell ref="H237:J237"/>
    <mergeCell ref="D232:G232"/>
    <mergeCell ref="K232:L232"/>
    <mergeCell ref="Q232:T232"/>
    <mergeCell ref="D233:G233"/>
    <mergeCell ref="K233:L233"/>
    <mergeCell ref="Q233:T233"/>
    <mergeCell ref="D234:G234"/>
    <mergeCell ref="K234:L234"/>
    <mergeCell ref="Q234:T234"/>
    <mergeCell ref="H232:J232"/>
    <mergeCell ref="H233:J233"/>
    <mergeCell ref="H234:J234"/>
    <mergeCell ref="D230:G230"/>
    <mergeCell ref="K230:L230"/>
    <mergeCell ref="Q230:T230"/>
    <mergeCell ref="D231:G231"/>
    <mergeCell ref="K231:L231"/>
    <mergeCell ref="Q231:T231"/>
    <mergeCell ref="H230:J230"/>
    <mergeCell ref="H231:J231"/>
    <mergeCell ref="Q225:T225"/>
    <mergeCell ref="D226:G226"/>
    <mergeCell ref="K226:L226"/>
    <mergeCell ref="Q226:T226"/>
    <mergeCell ref="D227:G227"/>
    <mergeCell ref="K227:L227"/>
    <mergeCell ref="Q227:T227"/>
    <mergeCell ref="D228:G228"/>
    <mergeCell ref="K228:L228"/>
    <mergeCell ref="Q228:T228"/>
    <mergeCell ref="D225:G225"/>
    <mergeCell ref="D229:G229"/>
    <mergeCell ref="K229:L229"/>
    <mergeCell ref="Q229:T229"/>
    <mergeCell ref="H67:J67"/>
    <mergeCell ref="H77:J77"/>
    <mergeCell ref="H78:J78"/>
    <mergeCell ref="H79:J79"/>
    <mergeCell ref="H80:J80"/>
    <mergeCell ref="H81:J81"/>
    <mergeCell ref="H82:J82"/>
    <mergeCell ref="H83:J83"/>
    <mergeCell ref="B17:B19"/>
    <mergeCell ref="C17:C19"/>
    <mergeCell ref="D9:F9"/>
    <mergeCell ref="D17:G19"/>
    <mergeCell ref="H17:J19"/>
    <mergeCell ref="N17:O17"/>
    <mergeCell ref="Q17:T19"/>
    <mergeCell ref="D21:G21"/>
    <mergeCell ref="D22:G22"/>
    <mergeCell ref="K17:M17"/>
    <mergeCell ref="K18:L19"/>
    <mergeCell ref="M18:M19"/>
    <mergeCell ref="K21:L21"/>
    <mergeCell ref="K22:L22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D11:F11"/>
    <mergeCell ref="D13:F13"/>
    <mergeCell ref="Q13:T13"/>
    <mergeCell ref="K9:L9"/>
    <mergeCell ref="K11:L11"/>
    <mergeCell ref="D31:G31"/>
    <mergeCell ref="Q21:T21"/>
    <mergeCell ref="Q22:T22"/>
    <mergeCell ref="Q23:T23"/>
    <mergeCell ref="Q24:T24"/>
    <mergeCell ref="Q25:T25"/>
    <mergeCell ref="Q26:T26"/>
    <mergeCell ref="Q27:T27"/>
    <mergeCell ref="Q28:T28"/>
    <mergeCell ref="Q29:T29"/>
    <mergeCell ref="Q30:T30"/>
    <mergeCell ref="K27:L27"/>
    <mergeCell ref="K28:L28"/>
    <mergeCell ref="K29:L29"/>
    <mergeCell ref="K30:L30"/>
    <mergeCell ref="K31:L31"/>
    <mergeCell ref="K23:L23"/>
    <mergeCell ref="K24:L24"/>
    <mergeCell ref="K25:L25"/>
    <mergeCell ref="K26:L26"/>
    <mergeCell ref="R16:S16"/>
    <mergeCell ref="D32:G32"/>
    <mergeCell ref="D33:G33"/>
    <mergeCell ref="D34:G34"/>
    <mergeCell ref="D35:G35"/>
    <mergeCell ref="D26:G26"/>
    <mergeCell ref="D27:G27"/>
    <mergeCell ref="D28:G28"/>
    <mergeCell ref="D29:G29"/>
    <mergeCell ref="D30:G30"/>
    <mergeCell ref="D41:G41"/>
    <mergeCell ref="D42:G42"/>
    <mergeCell ref="D43:G43"/>
    <mergeCell ref="D44:G44"/>
    <mergeCell ref="D45:G45"/>
    <mergeCell ref="D36:G36"/>
    <mergeCell ref="D37:G37"/>
    <mergeCell ref="D38:G38"/>
    <mergeCell ref="D39:G39"/>
    <mergeCell ref="D40:G40"/>
    <mergeCell ref="K32:L32"/>
    <mergeCell ref="K33:L33"/>
    <mergeCell ref="H31:J31"/>
    <mergeCell ref="H41:J41"/>
    <mergeCell ref="H42:J42"/>
    <mergeCell ref="H43:J43"/>
    <mergeCell ref="H44:J44"/>
    <mergeCell ref="D23:G23"/>
    <mergeCell ref="D24:G24"/>
    <mergeCell ref="D25:G25"/>
    <mergeCell ref="H32:J32"/>
    <mergeCell ref="D51:G51"/>
    <mergeCell ref="D52:G52"/>
    <mergeCell ref="D53:G53"/>
    <mergeCell ref="D54:G54"/>
    <mergeCell ref="D55:G55"/>
    <mergeCell ref="D46:G46"/>
    <mergeCell ref="D47:G47"/>
    <mergeCell ref="D48:G48"/>
    <mergeCell ref="D49:G49"/>
    <mergeCell ref="D50:G50"/>
    <mergeCell ref="D61:G61"/>
    <mergeCell ref="D62:G62"/>
    <mergeCell ref="D63:G63"/>
    <mergeCell ref="D64:G64"/>
    <mergeCell ref="D65:G65"/>
    <mergeCell ref="D56:G56"/>
    <mergeCell ref="D57:G57"/>
    <mergeCell ref="D58:G58"/>
    <mergeCell ref="D59:G59"/>
    <mergeCell ref="D60:G60"/>
    <mergeCell ref="D71:G71"/>
    <mergeCell ref="D72:G72"/>
    <mergeCell ref="D73:G73"/>
    <mergeCell ref="D74:G74"/>
    <mergeCell ref="D75:G75"/>
    <mergeCell ref="D66:G66"/>
    <mergeCell ref="D67:G67"/>
    <mergeCell ref="D68:G68"/>
    <mergeCell ref="D69:G69"/>
    <mergeCell ref="D70:G70"/>
    <mergeCell ref="D81:G81"/>
    <mergeCell ref="D82:G82"/>
    <mergeCell ref="D83:G83"/>
    <mergeCell ref="D84:G84"/>
    <mergeCell ref="D85:G85"/>
    <mergeCell ref="D76:G76"/>
    <mergeCell ref="D77:G77"/>
    <mergeCell ref="D78:G78"/>
    <mergeCell ref="D79:G79"/>
    <mergeCell ref="D80:G80"/>
    <mergeCell ref="D91:G91"/>
    <mergeCell ref="D92:G92"/>
    <mergeCell ref="D93:G93"/>
    <mergeCell ref="D94:G94"/>
    <mergeCell ref="D95:G95"/>
    <mergeCell ref="D86:G86"/>
    <mergeCell ref="D87:G87"/>
    <mergeCell ref="D88:G88"/>
    <mergeCell ref="D89:G89"/>
    <mergeCell ref="D90:G90"/>
    <mergeCell ref="D101:G101"/>
    <mergeCell ref="D102:G102"/>
    <mergeCell ref="D103:G103"/>
    <mergeCell ref="D104:G104"/>
    <mergeCell ref="D105:G105"/>
    <mergeCell ref="D96:G96"/>
    <mergeCell ref="D97:G97"/>
    <mergeCell ref="D98:G98"/>
    <mergeCell ref="D99:G99"/>
    <mergeCell ref="D100:G100"/>
    <mergeCell ref="D111:G111"/>
    <mergeCell ref="D112:G112"/>
    <mergeCell ref="D113:G113"/>
    <mergeCell ref="D114:G114"/>
    <mergeCell ref="D115:G115"/>
    <mergeCell ref="D106:G106"/>
    <mergeCell ref="D107:G107"/>
    <mergeCell ref="D108:G108"/>
    <mergeCell ref="D109:G109"/>
    <mergeCell ref="D110:G110"/>
    <mergeCell ref="D121:G121"/>
    <mergeCell ref="D122:G122"/>
    <mergeCell ref="D123:G123"/>
    <mergeCell ref="D124:G124"/>
    <mergeCell ref="D125:G125"/>
    <mergeCell ref="D116:G116"/>
    <mergeCell ref="D117:G117"/>
    <mergeCell ref="D118:G118"/>
    <mergeCell ref="D119:G119"/>
    <mergeCell ref="D120:G120"/>
    <mergeCell ref="D131:G131"/>
    <mergeCell ref="D132:G132"/>
    <mergeCell ref="D133:G133"/>
    <mergeCell ref="D134:G134"/>
    <mergeCell ref="D135:G135"/>
    <mergeCell ref="D126:G126"/>
    <mergeCell ref="D127:G127"/>
    <mergeCell ref="D128:G128"/>
    <mergeCell ref="D129:G129"/>
    <mergeCell ref="D130:G130"/>
    <mergeCell ref="D141:G141"/>
    <mergeCell ref="D142:G142"/>
    <mergeCell ref="D143:G143"/>
    <mergeCell ref="D144:G144"/>
    <mergeCell ref="D145:G145"/>
    <mergeCell ref="D136:G136"/>
    <mergeCell ref="D137:G137"/>
    <mergeCell ref="D138:G138"/>
    <mergeCell ref="D139:G139"/>
    <mergeCell ref="D140:G140"/>
    <mergeCell ref="D151:G151"/>
    <mergeCell ref="D152:G152"/>
    <mergeCell ref="D153:G153"/>
    <mergeCell ref="D154:G154"/>
    <mergeCell ref="D155:G155"/>
    <mergeCell ref="D146:G146"/>
    <mergeCell ref="D147:G147"/>
    <mergeCell ref="D148:G148"/>
    <mergeCell ref="D149:G149"/>
    <mergeCell ref="D150:G150"/>
    <mergeCell ref="D161:G161"/>
    <mergeCell ref="D162:G162"/>
    <mergeCell ref="D163:G163"/>
    <mergeCell ref="D164:G164"/>
    <mergeCell ref="D165:G165"/>
    <mergeCell ref="D156:G156"/>
    <mergeCell ref="D157:G157"/>
    <mergeCell ref="D158:G158"/>
    <mergeCell ref="D159:G159"/>
    <mergeCell ref="D160:G160"/>
    <mergeCell ref="D171:G171"/>
    <mergeCell ref="D172:G172"/>
    <mergeCell ref="D173:G173"/>
    <mergeCell ref="D174:G174"/>
    <mergeCell ref="D175:G175"/>
    <mergeCell ref="D166:G166"/>
    <mergeCell ref="D167:G167"/>
    <mergeCell ref="D168:G168"/>
    <mergeCell ref="D169:G169"/>
    <mergeCell ref="D170:G170"/>
    <mergeCell ref="D181:G181"/>
    <mergeCell ref="D182:G182"/>
    <mergeCell ref="D183:G183"/>
    <mergeCell ref="D184:G184"/>
    <mergeCell ref="D185:G185"/>
    <mergeCell ref="D176:G176"/>
    <mergeCell ref="D177:G177"/>
    <mergeCell ref="D178:G178"/>
    <mergeCell ref="D179:G179"/>
    <mergeCell ref="D180:G180"/>
    <mergeCell ref="D191:G191"/>
    <mergeCell ref="D192:G192"/>
    <mergeCell ref="D193:G193"/>
    <mergeCell ref="D194:G194"/>
    <mergeCell ref="D195:G195"/>
    <mergeCell ref="D186:G186"/>
    <mergeCell ref="D187:G187"/>
    <mergeCell ref="D188:G188"/>
    <mergeCell ref="D189:G189"/>
    <mergeCell ref="D190:G190"/>
    <mergeCell ref="D221:G221"/>
    <mergeCell ref="D222:G222"/>
    <mergeCell ref="D223:G223"/>
    <mergeCell ref="D224:G224"/>
    <mergeCell ref="D206:G206"/>
    <mergeCell ref="D207:G207"/>
    <mergeCell ref="D208:G208"/>
    <mergeCell ref="D209:G209"/>
    <mergeCell ref="D210:G210"/>
    <mergeCell ref="D216:G216"/>
    <mergeCell ref="D217:G217"/>
    <mergeCell ref="D218:G218"/>
    <mergeCell ref="D219:G219"/>
    <mergeCell ref="D220:G220"/>
    <mergeCell ref="D211:G211"/>
    <mergeCell ref="D212:G212"/>
    <mergeCell ref="D213:G213"/>
    <mergeCell ref="D214:G214"/>
    <mergeCell ref="D215:G215"/>
    <mergeCell ref="D201:G201"/>
    <mergeCell ref="D202:G202"/>
    <mergeCell ref="D203:G203"/>
    <mergeCell ref="D204:G204"/>
    <mergeCell ref="D205:G205"/>
    <mergeCell ref="D196:G196"/>
    <mergeCell ref="D197:G197"/>
    <mergeCell ref="D198:G198"/>
    <mergeCell ref="D199:G199"/>
    <mergeCell ref="D200:G200"/>
    <mergeCell ref="Q31:T31"/>
    <mergeCell ref="Q32:T32"/>
    <mergeCell ref="Q33:T33"/>
    <mergeCell ref="Q34:T34"/>
    <mergeCell ref="Q35:T35"/>
    <mergeCell ref="Q41:T41"/>
    <mergeCell ref="Q42:T42"/>
    <mergeCell ref="Q43:T43"/>
    <mergeCell ref="Q44:T44"/>
    <mergeCell ref="Q45:T45"/>
    <mergeCell ref="Q36:T36"/>
    <mergeCell ref="Q37:T37"/>
    <mergeCell ref="Q38:T38"/>
    <mergeCell ref="Q39:T39"/>
    <mergeCell ref="Q40:T40"/>
    <mergeCell ref="Q51:T51"/>
    <mergeCell ref="Q52:T52"/>
    <mergeCell ref="Q53:T53"/>
    <mergeCell ref="Q54:T54"/>
    <mergeCell ref="Q56:T56"/>
    <mergeCell ref="Q46:T46"/>
    <mergeCell ref="Q47:T47"/>
    <mergeCell ref="Q48:T48"/>
    <mergeCell ref="Q49:T49"/>
    <mergeCell ref="Q50:T50"/>
    <mergeCell ref="Q57:T57"/>
    <mergeCell ref="Q58:T58"/>
    <mergeCell ref="Q59:T59"/>
    <mergeCell ref="Q60:T60"/>
    <mergeCell ref="Q61:T61"/>
    <mergeCell ref="Q72:T72"/>
    <mergeCell ref="Q73:T73"/>
    <mergeCell ref="Q77:T77"/>
    <mergeCell ref="Q78:T78"/>
    <mergeCell ref="Q79:T79"/>
    <mergeCell ref="Q80:T80"/>
    <mergeCell ref="Q81:T81"/>
    <mergeCell ref="Q74:T74"/>
    <mergeCell ref="Q75:T75"/>
    <mergeCell ref="Q76:T76"/>
    <mergeCell ref="Q67:T67"/>
    <mergeCell ref="Q68:T68"/>
    <mergeCell ref="Q69:T69"/>
    <mergeCell ref="Q70:T70"/>
    <mergeCell ref="Q71:T71"/>
    <mergeCell ref="Q83:T83"/>
    <mergeCell ref="Q84:T84"/>
    <mergeCell ref="Q85:T85"/>
    <mergeCell ref="Q86:T86"/>
    <mergeCell ref="Q98:T98"/>
    <mergeCell ref="Q99:T99"/>
    <mergeCell ref="Q100:T100"/>
    <mergeCell ref="Q101:T101"/>
    <mergeCell ref="Q102:T102"/>
    <mergeCell ref="Q93:T93"/>
    <mergeCell ref="Q94:T94"/>
    <mergeCell ref="Q95:T95"/>
    <mergeCell ref="Q96:T96"/>
    <mergeCell ref="Q97:T97"/>
    <mergeCell ref="Q62:T62"/>
    <mergeCell ref="Q63:T63"/>
    <mergeCell ref="Q64:T64"/>
    <mergeCell ref="Q82:T82"/>
    <mergeCell ref="Q65:T65"/>
    <mergeCell ref="Q66:T66"/>
    <mergeCell ref="Q103:T103"/>
    <mergeCell ref="Q104:T104"/>
    <mergeCell ref="Q105:T105"/>
    <mergeCell ref="Q106:T106"/>
    <mergeCell ref="Q107:T107"/>
    <mergeCell ref="Q118:T118"/>
    <mergeCell ref="Q119:T119"/>
    <mergeCell ref="Q120:T120"/>
    <mergeCell ref="Q121:T121"/>
    <mergeCell ref="Q122:T122"/>
    <mergeCell ref="Q113:T113"/>
    <mergeCell ref="Q114:T114"/>
    <mergeCell ref="Q115:T115"/>
    <mergeCell ref="Q116:T116"/>
    <mergeCell ref="Q117:T117"/>
    <mergeCell ref="Q87:T87"/>
    <mergeCell ref="Q88:T88"/>
    <mergeCell ref="Q90:T90"/>
    <mergeCell ref="Q91:T91"/>
    <mergeCell ref="Q92:T92"/>
    <mergeCell ref="Q127:T127"/>
    <mergeCell ref="Q128:T128"/>
    <mergeCell ref="Q139:T139"/>
    <mergeCell ref="Q140:T140"/>
    <mergeCell ref="Q141:T141"/>
    <mergeCell ref="Q142:T142"/>
    <mergeCell ref="Q143:T143"/>
    <mergeCell ref="Q134:T134"/>
    <mergeCell ref="Q135:T135"/>
    <mergeCell ref="Q136:T136"/>
    <mergeCell ref="Q137:T137"/>
    <mergeCell ref="Q138:T138"/>
    <mergeCell ref="Q108:T108"/>
    <mergeCell ref="Q109:T109"/>
    <mergeCell ref="Q110:T110"/>
    <mergeCell ref="Q111:T111"/>
    <mergeCell ref="Q112:T112"/>
    <mergeCell ref="Q144:T144"/>
    <mergeCell ref="Q145:T145"/>
    <mergeCell ref="Q146:T146"/>
    <mergeCell ref="Q147:T147"/>
    <mergeCell ref="Q148:T148"/>
    <mergeCell ref="Q189:T189"/>
    <mergeCell ref="Q180:T180"/>
    <mergeCell ref="Q181:T181"/>
    <mergeCell ref="K39:L39"/>
    <mergeCell ref="Q170:T170"/>
    <mergeCell ref="Q171:T171"/>
    <mergeCell ref="K69:L69"/>
    <mergeCell ref="K70:L70"/>
    <mergeCell ref="K71:L71"/>
    <mergeCell ref="K72:L72"/>
    <mergeCell ref="K73:L73"/>
    <mergeCell ref="K64:L64"/>
    <mergeCell ref="K65:L65"/>
    <mergeCell ref="K66:L66"/>
    <mergeCell ref="K67:L67"/>
    <mergeCell ref="K68:L68"/>
    <mergeCell ref="K79:L79"/>
    <mergeCell ref="K80:L80"/>
    <mergeCell ref="K81:L81"/>
    <mergeCell ref="Q129:T129"/>
    <mergeCell ref="Q130:T130"/>
    <mergeCell ref="Q131:T131"/>
    <mergeCell ref="Q132:T132"/>
    <mergeCell ref="Q133:T133"/>
    <mergeCell ref="Q124:T124"/>
    <mergeCell ref="Q125:T125"/>
    <mergeCell ref="Q126:T126"/>
    <mergeCell ref="Q205:T205"/>
    <mergeCell ref="Q182:T182"/>
    <mergeCell ref="Q183:T183"/>
    <mergeCell ref="Q184:T184"/>
    <mergeCell ref="Q175:T175"/>
    <mergeCell ref="Q176:T176"/>
    <mergeCell ref="Q177:T177"/>
    <mergeCell ref="Q178:T178"/>
    <mergeCell ref="Q179:T179"/>
    <mergeCell ref="Q156:T156"/>
    <mergeCell ref="Q158:T158"/>
    <mergeCell ref="Q159:T159"/>
    <mergeCell ref="Q149:T149"/>
    <mergeCell ref="Q150:T150"/>
    <mergeCell ref="Q151:T151"/>
    <mergeCell ref="Q152:T152"/>
    <mergeCell ref="Q153:T153"/>
    <mergeCell ref="Q185:T185"/>
    <mergeCell ref="Q186:T186"/>
    <mergeCell ref="Q187:T187"/>
    <mergeCell ref="Q188:T188"/>
    <mergeCell ref="Q172:T172"/>
    <mergeCell ref="Q173:T173"/>
    <mergeCell ref="Q174:T174"/>
    <mergeCell ref="Q165:T165"/>
    <mergeCell ref="Q166:T166"/>
    <mergeCell ref="Q167:T167"/>
    <mergeCell ref="Q168:T168"/>
    <mergeCell ref="Q169:T169"/>
    <mergeCell ref="Q160:T160"/>
    <mergeCell ref="Q161:T161"/>
    <mergeCell ref="Q162:T162"/>
    <mergeCell ref="Q163:T163"/>
    <mergeCell ref="Q164:T164"/>
    <mergeCell ref="Q154:T154"/>
    <mergeCell ref="Q155:T155"/>
    <mergeCell ref="K60:L60"/>
    <mergeCell ref="K61:L61"/>
    <mergeCell ref="K62:L62"/>
    <mergeCell ref="K40:L40"/>
    <mergeCell ref="K41:L41"/>
    <mergeCell ref="K42:L42"/>
    <mergeCell ref="K43:L43"/>
    <mergeCell ref="K34:L34"/>
    <mergeCell ref="K35:L35"/>
    <mergeCell ref="K36:L36"/>
    <mergeCell ref="K37:L37"/>
    <mergeCell ref="Q221:T221"/>
    <mergeCell ref="K38:L38"/>
    <mergeCell ref="K49:L49"/>
    <mergeCell ref="K50:L50"/>
    <mergeCell ref="K51:L51"/>
    <mergeCell ref="K52:L52"/>
    <mergeCell ref="K53:L53"/>
    <mergeCell ref="K44:L44"/>
    <mergeCell ref="K45:L45"/>
    <mergeCell ref="K46:L46"/>
    <mergeCell ref="K47:L47"/>
    <mergeCell ref="K48:L48"/>
    <mergeCell ref="K59:L59"/>
    <mergeCell ref="K63:L63"/>
    <mergeCell ref="K54:L54"/>
    <mergeCell ref="K55:L55"/>
    <mergeCell ref="Q222:T222"/>
    <mergeCell ref="Q223:T223"/>
    <mergeCell ref="Q224:T224"/>
    <mergeCell ref="Q198:T198"/>
    <mergeCell ref="Q199:T199"/>
    <mergeCell ref="Q200:T200"/>
    <mergeCell ref="Q190:T190"/>
    <mergeCell ref="Q192:T192"/>
    <mergeCell ref="Q193:T193"/>
    <mergeCell ref="Q194:T194"/>
    <mergeCell ref="Q195:T195"/>
    <mergeCell ref="Q196:T196"/>
    <mergeCell ref="Q197:T197"/>
    <mergeCell ref="Q216:T216"/>
    <mergeCell ref="Q217:T217"/>
    <mergeCell ref="Q218:T218"/>
    <mergeCell ref="Q219:T219"/>
    <mergeCell ref="Q220:T220"/>
    <mergeCell ref="Q211:T211"/>
    <mergeCell ref="Q212:T212"/>
    <mergeCell ref="Q213:T213"/>
    <mergeCell ref="Q214:T214"/>
    <mergeCell ref="Q215:T215"/>
    <mergeCell ref="Q206:T206"/>
    <mergeCell ref="Q207:T207"/>
    <mergeCell ref="Q208:T208"/>
    <mergeCell ref="Q209:T209"/>
    <mergeCell ref="Q210:T210"/>
    <mergeCell ref="Q201:T201"/>
    <mergeCell ref="Q202:T202"/>
    <mergeCell ref="Q203:T203"/>
    <mergeCell ref="Q204:T204"/>
    <mergeCell ref="K56:L56"/>
    <mergeCell ref="K57:L57"/>
    <mergeCell ref="K58:L58"/>
    <mergeCell ref="K82:L82"/>
    <mergeCell ref="K83:L83"/>
    <mergeCell ref="K74:L74"/>
    <mergeCell ref="K75:L75"/>
    <mergeCell ref="K76:L76"/>
    <mergeCell ref="K77:L77"/>
    <mergeCell ref="K78:L78"/>
    <mergeCell ref="K89:L89"/>
    <mergeCell ref="K90:L90"/>
    <mergeCell ref="K91:L91"/>
    <mergeCell ref="K92:L92"/>
    <mergeCell ref="K93:L93"/>
    <mergeCell ref="K84:L84"/>
    <mergeCell ref="K85:L85"/>
    <mergeCell ref="K86:L86"/>
    <mergeCell ref="K87:L87"/>
    <mergeCell ref="K88:L88"/>
    <mergeCell ref="K99:L99"/>
    <mergeCell ref="K100:L100"/>
    <mergeCell ref="K101:L101"/>
    <mergeCell ref="K102:L102"/>
    <mergeCell ref="K103:L103"/>
    <mergeCell ref="K94:L94"/>
    <mergeCell ref="K95:L95"/>
    <mergeCell ref="K96:L96"/>
    <mergeCell ref="K97:L97"/>
    <mergeCell ref="K98:L98"/>
    <mergeCell ref="K109:L109"/>
    <mergeCell ref="K110:L110"/>
    <mergeCell ref="K111:L111"/>
    <mergeCell ref="K112:L112"/>
    <mergeCell ref="K113:L113"/>
    <mergeCell ref="K104:L104"/>
    <mergeCell ref="K105:L105"/>
    <mergeCell ref="K106:L106"/>
    <mergeCell ref="K107:L107"/>
    <mergeCell ref="K108:L108"/>
    <mergeCell ref="K119:L119"/>
    <mergeCell ref="K120:L120"/>
    <mergeCell ref="K121:L121"/>
    <mergeCell ref="K122:L122"/>
    <mergeCell ref="K123:L123"/>
    <mergeCell ref="K114:L114"/>
    <mergeCell ref="K115:L115"/>
    <mergeCell ref="K116:L116"/>
    <mergeCell ref="K117:L117"/>
    <mergeCell ref="K118:L118"/>
    <mergeCell ref="K129:L129"/>
    <mergeCell ref="K130:L130"/>
    <mergeCell ref="K131:L131"/>
    <mergeCell ref="K132:L132"/>
    <mergeCell ref="K133:L133"/>
    <mergeCell ref="K124:L124"/>
    <mergeCell ref="K125:L125"/>
    <mergeCell ref="K126:L126"/>
    <mergeCell ref="K127:L127"/>
    <mergeCell ref="K128:L128"/>
    <mergeCell ref="K139:L139"/>
    <mergeCell ref="K140:L140"/>
    <mergeCell ref="K141:L141"/>
    <mergeCell ref="K142:L142"/>
    <mergeCell ref="K143:L143"/>
    <mergeCell ref="K134:L134"/>
    <mergeCell ref="K135:L135"/>
    <mergeCell ref="K136:L136"/>
    <mergeCell ref="K137:L137"/>
    <mergeCell ref="K138:L138"/>
    <mergeCell ref="K149:L149"/>
    <mergeCell ref="K150:L150"/>
    <mergeCell ref="K151:L151"/>
    <mergeCell ref="K152:L152"/>
    <mergeCell ref="K153:L153"/>
    <mergeCell ref="K144:L144"/>
    <mergeCell ref="K145:L145"/>
    <mergeCell ref="K146:L146"/>
    <mergeCell ref="K147:L147"/>
    <mergeCell ref="K148:L148"/>
    <mergeCell ref="K159:L159"/>
    <mergeCell ref="K160:L160"/>
    <mergeCell ref="K161:L161"/>
    <mergeCell ref="K162:L162"/>
    <mergeCell ref="K163:L163"/>
    <mergeCell ref="K154:L154"/>
    <mergeCell ref="K155:L155"/>
    <mergeCell ref="K156:L156"/>
    <mergeCell ref="K157:L157"/>
    <mergeCell ref="K158:L158"/>
    <mergeCell ref="K169:L169"/>
    <mergeCell ref="K170:L170"/>
    <mergeCell ref="K171:L171"/>
    <mergeCell ref="K172:L172"/>
    <mergeCell ref="K173:L173"/>
    <mergeCell ref="K164:L164"/>
    <mergeCell ref="K165:L165"/>
    <mergeCell ref="K166:L166"/>
    <mergeCell ref="K167:L167"/>
    <mergeCell ref="K168:L168"/>
    <mergeCell ref="K206:L206"/>
    <mergeCell ref="K207:L207"/>
    <mergeCell ref="K208:L208"/>
    <mergeCell ref="K179:L179"/>
    <mergeCell ref="K180:L180"/>
    <mergeCell ref="K181:L181"/>
    <mergeCell ref="K182:L182"/>
    <mergeCell ref="K183:L183"/>
    <mergeCell ref="K174:L174"/>
    <mergeCell ref="K175:L175"/>
    <mergeCell ref="K176:L176"/>
    <mergeCell ref="K177:L177"/>
    <mergeCell ref="K178:L178"/>
    <mergeCell ref="K189:L189"/>
    <mergeCell ref="K190:L190"/>
    <mergeCell ref="K191:L191"/>
    <mergeCell ref="K192:L192"/>
    <mergeCell ref="K193:L193"/>
    <mergeCell ref="K184:L184"/>
    <mergeCell ref="K185:L185"/>
    <mergeCell ref="K186:L186"/>
    <mergeCell ref="K187:L187"/>
    <mergeCell ref="K188:L188"/>
    <mergeCell ref="B15:N15"/>
    <mergeCell ref="O16:P16"/>
    <mergeCell ref="K224:L224"/>
    <mergeCell ref="K225:L225"/>
    <mergeCell ref="K219:L219"/>
    <mergeCell ref="K220:L220"/>
    <mergeCell ref="K221:L221"/>
    <mergeCell ref="K222:L222"/>
    <mergeCell ref="K223:L223"/>
    <mergeCell ref="K214:L214"/>
    <mergeCell ref="K215:L215"/>
    <mergeCell ref="K216:L216"/>
    <mergeCell ref="K217:L217"/>
    <mergeCell ref="K218:L218"/>
    <mergeCell ref="K13:L13"/>
    <mergeCell ref="K199:L199"/>
    <mergeCell ref="K200:L200"/>
    <mergeCell ref="K201:L201"/>
    <mergeCell ref="K202:L202"/>
    <mergeCell ref="K203:L203"/>
    <mergeCell ref="K194:L194"/>
    <mergeCell ref="K195:L195"/>
    <mergeCell ref="K196:L196"/>
    <mergeCell ref="K197:L197"/>
    <mergeCell ref="K198:L198"/>
    <mergeCell ref="K209:L209"/>
    <mergeCell ref="K210:L210"/>
    <mergeCell ref="K211:L211"/>
    <mergeCell ref="K212:L212"/>
    <mergeCell ref="K213:L213"/>
    <mergeCell ref="K204:L204"/>
    <mergeCell ref="K205:L205"/>
  </mergeCells>
  <pageMargins left="0.70866141732283472" right="0.70866141732283472" top="0.78740157480314965" bottom="0.78740157480314965" header="0.31496062992125984" footer="0.31496062992125984"/>
  <pageSetup paperSize="9" scale="5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85" r:id="rId4" name="Option Button 21">
              <controlPr defaultSize="0" autoFill="0" autoLine="0" autoPict="0">
                <anchor moveWithCells="1">
                  <from>
                    <xdr:col>14</xdr:col>
                    <xdr:colOff>0</xdr:colOff>
                    <xdr:row>10</xdr:row>
                    <xdr:rowOff>0</xdr:rowOff>
                  </from>
                  <to>
                    <xdr:col>14</xdr:col>
                    <xdr:colOff>819150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5" name="Option Button 22">
              <controlPr defaultSize="0" autoFill="0" autoLine="0" autoPict="0">
                <anchor moveWithCells="1">
                  <from>
                    <xdr:col>14</xdr:col>
                    <xdr:colOff>571500</xdr:colOff>
                    <xdr:row>10</xdr:row>
                    <xdr:rowOff>0</xdr:rowOff>
                  </from>
                  <to>
                    <xdr:col>16</xdr:col>
                    <xdr:colOff>352425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6" name="Check Box 28">
              <controlPr defaultSize="0" autoFill="0" autoLine="0" autoPict="0">
                <anchor moveWithCells="1">
                  <from>
                    <xdr:col>14</xdr:col>
                    <xdr:colOff>361950</xdr:colOff>
                    <xdr:row>13</xdr:row>
                    <xdr:rowOff>133350</xdr:rowOff>
                  </from>
                  <to>
                    <xdr:col>16</xdr:col>
                    <xdr:colOff>76200</xdr:colOff>
                    <xdr:row>14</xdr:row>
                    <xdr:rowOff>285750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Tabelle2!$D$4:$D$14</xm:f>
          </x14:formula1>
          <xm:sqref>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6"/>
  <dimension ref="A1:U240"/>
  <sheetViews>
    <sheetView showGridLines="0" tabSelected="1" topLeftCell="B1" zoomScaleNormal="100" zoomScaleSheetLayoutView="85" workbookViewId="0">
      <pane ySplit="18" topLeftCell="A19" activePane="bottomLeft" state="frozen"/>
      <selection activeCell="B4" sqref="B4"/>
      <selection pane="bottomLeft" activeCell="H20" sqref="H20"/>
    </sheetView>
  </sheetViews>
  <sheetFormatPr baseColWidth="10" defaultColWidth="11.5703125" defaultRowHeight="17.25" x14ac:dyDescent="0.35"/>
  <cols>
    <col min="1" max="1" width="11.5703125" style="27" hidden="1" customWidth="1"/>
    <col min="2" max="2" width="9.140625" style="20" customWidth="1"/>
    <col min="3" max="3" width="17.7109375" style="28" customWidth="1"/>
    <col min="4" max="6" width="12.28515625" style="20" customWidth="1"/>
    <col min="7" max="7" width="35.7109375" style="20" customWidth="1"/>
    <col min="8" max="8" width="35.7109375" style="153" customWidth="1"/>
    <col min="9" max="9" width="35.7109375" style="32" customWidth="1"/>
    <col min="10" max="10" width="21.42578125" style="20" customWidth="1"/>
    <col min="11" max="11" width="1.140625" style="20" customWidth="1"/>
    <col min="12" max="13" width="12.28515625" style="20" customWidth="1"/>
    <col min="14" max="14" width="11.28515625" style="20" customWidth="1"/>
    <col min="15" max="15" width="8.85546875" style="20" customWidth="1"/>
    <col min="16" max="16" width="1.140625" style="20" customWidth="1"/>
    <col min="17" max="16384" width="11.5703125" style="20"/>
  </cols>
  <sheetData>
    <row r="1" spans="1:18" s="12" customFormat="1" hidden="1" x14ac:dyDescent="0.35">
      <c r="A1" s="11" t="s">
        <v>0</v>
      </c>
      <c r="B1" s="12">
        <v>104</v>
      </c>
      <c r="C1" s="12">
        <v>140</v>
      </c>
      <c r="D1" s="12">
        <v>110</v>
      </c>
      <c r="E1" s="12">
        <v>110</v>
      </c>
      <c r="F1" s="12">
        <v>110</v>
      </c>
      <c r="G1" s="12">
        <v>250</v>
      </c>
      <c r="H1" s="144"/>
      <c r="I1" s="12">
        <v>250</v>
      </c>
      <c r="J1" s="12">
        <v>150</v>
      </c>
      <c r="K1" s="12">
        <v>10</v>
      </c>
      <c r="L1" s="12">
        <v>110</v>
      </c>
      <c r="M1" s="12">
        <v>110</v>
      </c>
      <c r="N1" s="12">
        <v>102</v>
      </c>
      <c r="O1" s="12">
        <v>104</v>
      </c>
    </row>
    <row r="2" spans="1:18" s="12" customFormat="1" x14ac:dyDescent="0.35">
      <c r="A2" s="13"/>
      <c r="H2" s="144"/>
    </row>
    <row r="3" spans="1:18" s="12" customFormat="1" x14ac:dyDescent="0.35">
      <c r="A3" s="13"/>
      <c r="H3" s="144"/>
      <c r="R3" s="12">
        <f>SUM(B1:O1)</f>
        <v>1660</v>
      </c>
    </row>
    <row r="4" spans="1:18" s="4" customFormat="1" ht="45" customHeight="1" x14ac:dyDescent="0.35">
      <c r="A4" s="13">
        <v>75</v>
      </c>
      <c r="B4" s="14" t="s">
        <v>27</v>
      </c>
      <c r="C4" s="8"/>
      <c r="D4" s="8"/>
      <c r="E4" s="8"/>
      <c r="F4" s="8"/>
      <c r="G4" s="8"/>
      <c r="H4" s="145"/>
      <c r="I4" s="8"/>
      <c r="J4" s="8"/>
      <c r="K4" s="8"/>
      <c r="L4" s="8"/>
      <c r="M4" s="8"/>
      <c r="N4" s="15"/>
      <c r="O4" s="8"/>
      <c r="P4" s="8"/>
    </row>
    <row r="5" spans="1:18" s="4" customFormat="1" ht="6" customHeight="1" x14ac:dyDescent="0.25">
      <c r="A5" s="13">
        <v>10</v>
      </c>
      <c r="B5" s="14"/>
      <c r="C5" s="8"/>
      <c r="D5" s="8"/>
      <c r="E5" s="8"/>
      <c r="F5" s="8"/>
      <c r="G5" s="8"/>
      <c r="H5" s="145"/>
      <c r="I5" s="8"/>
      <c r="J5" s="8"/>
      <c r="K5" s="8"/>
      <c r="L5" s="8"/>
      <c r="M5" s="8"/>
      <c r="N5" s="8"/>
      <c r="O5" s="8"/>
      <c r="P5" s="8"/>
    </row>
    <row r="6" spans="1:18" s="4" customFormat="1" ht="6" customHeight="1" x14ac:dyDescent="0.25">
      <c r="A6" s="13">
        <v>10</v>
      </c>
      <c r="B6" s="16"/>
      <c r="C6" s="8"/>
      <c r="D6" s="8"/>
      <c r="E6" s="8"/>
      <c r="F6" s="8"/>
      <c r="G6" s="8"/>
      <c r="H6" s="145"/>
      <c r="I6" s="8"/>
      <c r="J6" s="8"/>
      <c r="K6" s="8"/>
      <c r="L6" s="8"/>
      <c r="M6" s="8"/>
      <c r="N6" s="8"/>
      <c r="O6" s="8"/>
      <c r="P6" s="8"/>
    </row>
    <row r="7" spans="1:18" s="5" customFormat="1" ht="6" customHeight="1" x14ac:dyDescent="0.25">
      <c r="A7" s="13">
        <v>10</v>
      </c>
      <c r="B7" s="9"/>
      <c r="C7" s="9"/>
      <c r="D7" s="9"/>
      <c r="E7" s="9"/>
      <c r="F7" s="9"/>
      <c r="G7" s="9"/>
      <c r="H7" s="125"/>
      <c r="I7" s="9"/>
      <c r="J7" s="9"/>
      <c r="K7" s="9"/>
      <c r="L7" s="9"/>
      <c r="M7" s="9"/>
      <c r="N7" s="9"/>
      <c r="O7" s="9"/>
      <c r="P7" s="9"/>
    </row>
    <row r="8" spans="1:18" s="5" customFormat="1" ht="24" customHeight="1" x14ac:dyDescent="0.25">
      <c r="A8" s="13">
        <v>40</v>
      </c>
      <c r="B8" s="1"/>
      <c r="C8" s="1"/>
      <c r="D8" s="1"/>
      <c r="E8" s="1"/>
      <c r="F8" s="1"/>
      <c r="G8" s="1"/>
      <c r="H8" s="124"/>
      <c r="I8" s="1"/>
      <c r="J8" s="1"/>
      <c r="K8" s="1"/>
      <c r="L8" s="1"/>
      <c r="M8" s="1"/>
      <c r="N8" s="1"/>
      <c r="O8" s="1"/>
      <c r="P8" s="1"/>
      <c r="Q8" s="6"/>
    </row>
    <row r="9" spans="1:18" s="5" customFormat="1" ht="24" customHeight="1" x14ac:dyDescent="0.25">
      <c r="A9" s="13">
        <v>40</v>
      </c>
      <c r="B9" s="1" t="s">
        <v>44</v>
      </c>
      <c r="C9" s="1"/>
      <c r="D9" s="188"/>
      <c r="E9" s="189"/>
      <c r="F9" s="190"/>
      <c r="G9" s="63"/>
      <c r="H9" s="146"/>
      <c r="I9" s="30"/>
      <c r="J9" s="17"/>
      <c r="K9" s="1"/>
      <c r="L9" s="1"/>
      <c r="M9" s="1"/>
      <c r="N9" s="1"/>
      <c r="O9" s="1"/>
      <c r="P9" s="1"/>
    </row>
    <row r="10" spans="1:18" s="5" customFormat="1" ht="6" customHeight="1" x14ac:dyDescent="0.25">
      <c r="A10" s="13">
        <v>10</v>
      </c>
      <c r="B10" s="1"/>
      <c r="C10" s="1"/>
      <c r="D10" s="1"/>
      <c r="E10" s="1"/>
      <c r="F10" s="1"/>
      <c r="G10" s="64"/>
      <c r="H10" s="147"/>
      <c r="I10" s="1"/>
      <c r="J10" s="1"/>
      <c r="K10" s="1"/>
      <c r="L10" s="1"/>
      <c r="M10" s="1"/>
      <c r="N10" s="1"/>
      <c r="O10" s="1"/>
      <c r="P10" s="1"/>
    </row>
    <row r="11" spans="1:18" s="7" customFormat="1" ht="24" customHeight="1" x14ac:dyDescent="0.25">
      <c r="A11" s="13">
        <v>40</v>
      </c>
      <c r="B11" s="2" t="s">
        <v>4</v>
      </c>
      <c r="C11" s="2"/>
      <c r="D11" s="188"/>
      <c r="E11" s="189"/>
      <c r="F11" s="190"/>
      <c r="G11" s="63"/>
      <c r="H11" s="146"/>
      <c r="I11" s="40">
        <f>SUM($J$20:$J$219)</f>
        <v>0</v>
      </c>
      <c r="J11" s="18"/>
      <c r="K11" s="2"/>
      <c r="L11" s="2"/>
      <c r="M11" s="2"/>
      <c r="N11" s="2"/>
      <c r="O11" s="2"/>
      <c r="P11" s="2"/>
    </row>
    <row r="12" spans="1:18" s="7" customFormat="1" ht="6" customHeight="1" x14ac:dyDescent="0.25">
      <c r="A12" s="13">
        <v>10</v>
      </c>
      <c r="B12" s="2"/>
      <c r="C12" s="2"/>
      <c r="D12" s="2"/>
      <c r="E12" s="2"/>
      <c r="F12" s="2"/>
      <c r="G12" s="65"/>
      <c r="H12" s="148"/>
      <c r="I12" s="65"/>
      <c r="J12" s="2"/>
      <c r="K12" s="2"/>
      <c r="L12" s="2"/>
      <c r="M12" s="2"/>
      <c r="N12" s="2"/>
      <c r="O12" s="2"/>
      <c r="P12" s="2"/>
    </row>
    <row r="13" spans="1:18" s="7" customFormat="1" ht="24" customHeight="1" x14ac:dyDescent="0.25">
      <c r="A13" s="13">
        <v>40</v>
      </c>
      <c r="B13" s="2" t="s">
        <v>5</v>
      </c>
      <c r="C13" s="2"/>
      <c r="D13" s="188"/>
      <c r="E13" s="189"/>
      <c r="F13" s="190"/>
      <c r="G13" s="63"/>
      <c r="H13" s="146"/>
      <c r="I13" s="65"/>
      <c r="J13" s="2"/>
      <c r="K13" s="2"/>
      <c r="L13" s="261"/>
      <c r="M13" s="261"/>
      <c r="N13" s="261"/>
      <c r="O13" s="261"/>
      <c r="P13" s="2"/>
    </row>
    <row r="14" spans="1:18" s="7" customFormat="1" ht="12" customHeight="1" x14ac:dyDescent="0.25">
      <c r="A14" s="13">
        <v>20</v>
      </c>
      <c r="B14" s="65"/>
      <c r="C14" s="65"/>
      <c r="D14" s="66"/>
      <c r="E14" s="66"/>
      <c r="F14" s="66"/>
      <c r="G14" s="66"/>
      <c r="H14" s="149"/>
      <c r="I14" s="65"/>
      <c r="J14" s="2"/>
      <c r="K14" s="2"/>
      <c r="L14" s="10"/>
      <c r="M14" s="10"/>
      <c r="N14" s="10"/>
      <c r="O14" s="10"/>
      <c r="P14" s="2"/>
    </row>
    <row r="15" spans="1:18" s="7" customFormat="1" ht="24" customHeight="1" x14ac:dyDescent="0.25">
      <c r="A15" s="13">
        <v>40</v>
      </c>
      <c r="B15" s="167" t="s">
        <v>34</v>
      </c>
      <c r="C15" s="167"/>
      <c r="D15" s="167"/>
      <c r="E15" s="167"/>
      <c r="F15" s="167"/>
      <c r="G15" s="167"/>
      <c r="H15" s="167"/>
      <c r="I15" s="167"/>
      <c r="J15" s="167"/>
      <c r="K15" s="160"/>
      <c r="L15" s="160"/>
      <c r="M15" s="160"/>
      <c r="N15" s="160"/>
      <c r="O15" s="10"/>
      <c r="P15" s="2"/>
    </row>
    <row r="16" spans="1:18" ht="24" customHeight="1" x14ac:dyDescent="0.35">
      <c r="A16" s="13">
        <v>20</v>
      </c>
      <c r="B16" s="19"/>
      <c r="C16" s="19"/>
      <c r="D16" s="19"/>
      <c r="E16" s="19"/>
      <c r="F16" s="19"/>
      <c r="G16" s="19"/>
      <c r="H16" s="150"/>
      <c r="I16" s="19"/>
      <c r="J16" s="19"/>
      <c r="K16" s="19"/>
      <c r="L16" s="161" t="s">
        <v>49</v>
      </c>
      <c r="M16" s="3"/>
      <c r="N16" s="168"/>
      <c r="O16" s="168"/>
      <c r="P16" s="19"/>
    </row>
    <row r="17" spans="1:21" s="25" customFormat="1" ht="33" customHeight="1" x14ac:dyDescent="0.25">
      <c r="A17" s="13">
        <v>55</v>
      </c>
      <c r="B17" s="255" t="s">
        <v>9</v>
      </c>
      <c r="C17" s="259" t="s">
        <v>28</v>
      </c>
      <c r="D17" s="253" t="s">
        <v>42</v>
      </c>
      <c r="E17" s="254"/>
      <c r="F17" s="255"/>
      <c r="G17" s="259" t="s">
        <v>39</v>
      </c>
      <c r="H17" s="151" t="s">
        <v>43</v>
      </c>
      <c r="I17" s="21" t="s">
        <v>40</v>
      </c>
      <c r="J17" s="22" t="s">
        <v>29</v>
      </c>
      <c r="K17" s="23"/>
      <c r="L17" s="220" t="s">
        <v>41</v>
      </c>
      <c r="M17" s="221"/>
      <c r="N17" s="221"/>
      <c r="O17" s="222"/>
      <c r="P17" s="24"/>
    </row>
    <row r="18" spans="1:21" s="25" customFormat="1" ht="18" customHeight="1" x14ac:dyDescent="0.25">
      <c r="A18" s="13">
        <v>30</v>
      </c>
      <c r="B18" s="258"/>
      <c r="C18" s="260"/>
      <c r="D18" s="256"/>
      <c r="E18" s="257"/>
      <c r="F18" s="258"/>
      <c r="G18" s="260"/>
      <c r="H18" s="154">
        <f>SUM($H$20:$H$219)</f>
        <v>0</v>
      </c>
      <c r="I18" s="39"/>
      <c r="J18" s="33">
        <f>SUM(J20:$J$219)</f>
        <v>0</v>
      </c>
      <c r="K18" s="23"/>
      <c r="L18" s="226"/>
      <c r="M18" s="227"/>
      <c r="N18" s="227"/>
      <c r="O18" s="228"/>
      <c r="P18" s="24"/>
    </row>
    <row r="19" spans="1:21" s="25" customFormat="1" ht="6" customHeight="1" x14ac:dyDescent="0.3">
      <c r="A19" s="13">
        <v>10</v>
      </c>
      <c r="B19" s="45"/>
      <c r="C19" s="46"/>
      <c r="D19" s="26"/>
      <c r="E19" s="26"/>
      <c r="F19" s="26"/>
      <c r="G19" s="26"/>
      <c r="H19" s="152"/>
      <c r="I19" s="26"/>
      <c r="J19" s="53"/>
      <c r="K19" s="23"/>
      <c r="L19" s="24"/>
      <c r="M19" s="24"/>
      <c r="N19" s="24"/>
      <c r="O19" s="24"/>
      <c r="P19" s="24"/>
    </row>
    <row r="20" spans="1:21" x14ac:dyDescent="0.35">
      <c r="A20" s="13"/>
      <c r="B20" s="47">
        <v>1</v>
      </c>
      <c r="C20" s="42"/>
      <c r="D20" s="262"/>
      <c r="E20" s="263"/>
      <c r="F20" s="264"/>
      <c r="G20" s="43"/>
      <c r="H20" s="163"/>
      <c r="I20" s="265"/>
      <c r="J20" s="162" t="str">
        <f>IF(AND(H20&lt;&gt;0,I20&lt;&gt;0),H20*I20,"")</f>
        <v/>
      </c>
      <c r="K20" s="34"/>
      <c r="L20" s="194"/>
      <c r="M20" s="195"/>
      <c r="N20" s="195"/>
      <c r="O20" s="196"/>
      <c r="P20" s="19"/>
      <c r="U20" s="31" t="str">
        <f>"Jänner " &amp; $I$9</f>
        <v xml:space="preserve">Jänner </v>
      </c>
    </row>
    <row r="21" spans="1:21" x14ac:dyDescent="0.35">
      <c r="A21" s="13"/>
      <c r="B21" s="49">
        <v>2</v>
      </c>
      <c r="C21" s="35"/>
      <c r="D21" s="169"/>
      <c r="E21" s="186"/>
      <c r="F21" s="170"/>
      <c r="G21" s="51"/>
      <c r="H21" s="164"/>
      <c r="I21" s="266"/>
      <c r="J21" s="269" t="str">
        <f>IF(AND(H21&lt;&gt;0,I21&lt;&gt;0),H21*I21,"")</f>
        <v/>
      </c>
      <c r="K21" s="34"/>
      <c r="L21" s="177"/>
      <c r="M21" s="178"/>
      <c r="N21" s="178"/>
      <c r="O21" s="179"/>
      <c r="P21" s="19"/>
      <c r="U21" s="31" t="str">
        <f>"Februar " &amp; $I$9</f>
        <v xml:space="preserve">Februar </v>
      </c>
    </row>
    <row r="22" spans="1:21" x14ac:dyDescent="0.35">
      <c r="A22" s="13"/>
      <c r="B22" s="48">
        <v>3</v>
      </c>
      <c r="C22" s="44"/>
      <c r="D22" s="250"/>
      <c r="E22" s="251"/>
      <c r="F22" s="252"/>
      <c r="G22" s="52"/>
      <c r="H22" s="165"/>
      <c r="I22" s="267"/>
      <c r="J22" s="270" t="str">
        <f t="shared" ref="J22:J84" si="0">IF(AND(H22&lt;&gt;0,I22&lt;&gt;0),H22*I22,"")</f>
        <v/>
      </c>
      <c r="K22" s="34"/>
      <c r="L22" s="180"/>
      <c r="M22" s="181"/>
      <c r="N22" s="181"/>
      <c r="O22" s="182"/>
      <c r="P22" s="19"/>
      <c r="U22" s="31" t="str">
        <f>"März " &amp; $I$9</f>
        <v xml:space="preserve">März </v>
      </c>
    </row>
    <row r="23" spans="1:21" x14ac:dyDescent="0.35">
      <c r="A23" s="13"/>
      <c r="B23" s="49">
        <v>4</v>
      </c>
      <c r="C23" s="35"/>
      <c r="D23" s="169"/>
      <c r="E23" s="186"/>
      <c r="F23" s="170"/>
      <c r="G23" s="51"/>
      <c r="H23" s="164"/>
      <c r="I23" s="266"/>
      <c r="J23" s="269" t="str">
        <f t="shared" si="0"/>
        <v/>
      </c>
      <c r="K23" s="34"/>
      <c r="L23" s="177"/>
      <c r="M23" s="178"/>
      <c r="N23" s="178"/>
      <c r="O23" s="179"/>
      <c r="P23" s="19"/>
      <c r="U23" s="31" t="str">
        <f>"April " &amp; $I$9</f>
        <v xml:space="preserve">April </v>
      </c>
    </row>
    <row r="24" spans="1:21" x14ac:dyDescent="0.35">
      <c r="A24" s="13"/>
      <c r="B24" s="48">
        <v>5</v>
      </c>
      <c r="C24" s="44"/>
      <c r="D24" s="250"/>
      <c r="E24" s="251"/>
      <c r="F24" s="252"/>
      <c r="G24" s="52"/>
      <c r="H24" s="165"/>
      <c r="I24" s="267"/>
      <c r="J24" s="270" t="str">
        <f t="shared" si="0"/>
        <v/>
      </c>
      <c r="K24" s="34"/>
      <c r="L24" s="180"/>
      <c r="M24" s="181"/>
      <c r="N24" s="181"/>
      <c r="O24" s="182"/>
      <c r="P24" s="19"/>
      <c r="U24" s="31" t="str">
        <f>"Mai " &amp; $I$9</f>
        <v xml:space="preserve">Mai </v>
      </c>
    </row>
    <row r="25" spans="1:21" x14ac:dyDescent="0.35">
      <c r="A25" s="13"/>
      <c r="B25" s="49">
        <v>6</v>
      </c>
      <c r="C25" s="35"/>
      <c r="D25" s="169"/>
      <c r="E25" s="186"/>
      <c r="F25" s="170"/>
      <c r="G25" s="51"/>
      <c r="H25" s="164"/>
      <c r="I25" s="266"/>
      <c r="J25" s="269" t="str">
        <f t="shared" si="0"/>
        <v/>
      </c>
      <c r="K25" s="34"/>
      <c r="L25" s="177"/>
      <c r="M25" s="178"/>
      <c r="N25" s="178"/>
      <c r="O25" s="179"/>
      <c r="P25" s="19"/>
      <c r="U25" s="31" t="str">
        <f>"Juni " &amp; $I$9</f>
        <v xml:space="preserve">Juni </v>
      </c>
    </row>
    <row r="26" spans="1:21" x14ac:dyDescent="0.35">
      <c r="A26" s="13"/>
      <c r="B26" s="48">
        <v>7</v>
      </c>
      <c r="C26" s="44"/>
      <c r="D26" s="250"/>
      <c r="E26" s="251"/>
      <c r="F26" s="252"/>
      <c r="G26" s="52"/>
      <c r="H26" s="165"/>
      <c r="I26" s="267"/>
      <c r="J26" s="270" t="str">
        <f t="shared" si="0"/>
        <v/>
      </c>
      <c r="K26" s="34"/>
      <c r="L26" s="180"/>
      <c r="M26" s="181"/>
      <c r="N26" s="181"/>
      <c r="O26" s="182"/>
      <c r="P26" s="19"/>
      <c r="U26" s="31" t="str">
        <f>"Juli " &amp; $I$9</f>
        <v xml:space="preserve">Juli </v>
      </c>
    </row>
    <row r="27" spans="1:21" x14ac:dyDescent="0.35">
      <c r="A27" s="13"/>
      <c r="B27" s="49">
        <v>8</v>
      </c>
      <c r="C27" s="35"/>
      <c r="D27" s="169"/>
      <c r="E27" s="186"/>
      <c r="F27" s="170"/>
      <c r="G27" s="51"/>
      <c r="H27" s="164"/>
      <c r="I27" s="266"/>
      <c r="J27" s="269" t="str">
        <f t="shared" si="0"/>
        <v/>
      </c>
      <c r="K27" s="34"/>
      <c r="L27" s="177"/>
      <c r="M27" s="178"/>
      <c r="N27" s="178"/>
      <c r="O27" s="179"/>
      <c r="P27" s="19"/>
      <c r="U27" s="31" t="str">
        <f>"August " &amp; $I$9</f>
        <v xml:space="preserve">August </v>
      </c>
    </row>
    <row r="28" spans="1:21" x14ac:dyDescent="0.35">
      <c r="A28" s="13"/>
      <c r="B28" s="48">
        <v>9</v>
      </c>
      <c r="C28" s="44"/>
      <c r="D28" s="250"/>
      <c r="E28" s="251"/>
      <c r="F28" s="252"/>
      <c r="G28" s="52" t="s">
        <v>25</v>
      </c>
      <c r="H28" s="165"/>
      <c r="I28" s="267"/>
      <c r="J28" s="270" t="str">
        <f t="shared" si="0"/>
        <v/>
      </c>
      <c r="K28" s="34"/>
      <c r="L28" s="180"/>
      <c r="M28" s="181"/>
      <c r="N28" s="181"/>
      <c r="O28" s="182"/>
      <c r="P28" s="19"/>
      <c r="U28" s="31" t="str">
        <f>"September " &amp; $I$9</f>
        <v xml:space="preserve">September </v>
      </c>
    </row>
    <row r="29" spans="1:21" x14ac:dyDescent="0.35">
      <c r="A29" s="13"/>
      <c r="B29" s="49">
        <v>10</v>
      </c>
      <c r="C29" s="35"/>
      <c r="D29" s="169"/>
      <c r="E29" s="186"/>
      <c r="F29" s="170"/>
      <c r="G29" s="51"/>
      <c r="H29" s="164"/>
      <c r="I29" s="266"/>
      <c r="J29" s="269" t="str">
        <f t="shared" si="0"/>
        <v/>
      </c>
      <c r="K29" s="34"/>
      <c r="L29" s="177"/>
      <c r="M29" s="178"/>
      <c r="N29" s="178"/>
      <c r="O29" s="179"/>
      <c r="P29" s="19"/>
      <c r="U29" s="31" t="str">
        <f>"Oktober " &amp; $I$9</f>
        <v xml:space="preserve">Oktober </v>
      </c>
    </row>
    <row r="30" spans="1:21" x14ac:dyDescent="0.35">
      <c r="A30" s="13"/>
      <c r="B30" s="48">
        <v>11</v>
      </c>
      <c r="C30" s="44"/>
      <c r="D30" s="250"/>
      <c r="E30" s="251"/>
      <c r="F30" s="252"/>
      <c r="G30" s="52"/>
      <c r="H30" s="165"/>
      <c r="I30" s="267"/>
      <c r="J30" s="270" t="str">
        <f t="shared" si="0"/>
        <v/>
      </c>
      <c r="K30" s="34"/>
      <c r="L30" s="180"/>
      <c r="M30" s="181"/>
      <c r="N30" s="181"/>
      <c r="O30" s="182"/>
      <c r="P30" s="19"/>
      <c r="U30" s="31" t="str">
        <f>"November " &amp; $I$9</f>
        <v xml:space="preserve">November </v>
      </c>
    </row>
    <row r="31" spans="1:21" x14ac:dyDescent="0.35">
      <c r="A31" s="13"/>
      <c r="B31" s="49">
        <v>12</v>
      </c>
      <c r="C31" s="35"/>
      <c r="D31" s="169"/>
      <c r="E31" s="186"/>
      <c r="F31" s="170"/>
      <c r="G31" s="51"/>
      <c r="H31" s="164"/>
      <c r="I31" s="266"/>
      <c r="J31" s="269" t="str">
        <f t="shared" si="0"/>
        <v/>
      </c>
      <c r="K31" s="34"/>
      <c r="L31" s="177"/>
      <c r="M31" s="178"/>
      <c r="N31" s="178"/>
      <c r="O31" s="179"/>
      <c r="P31" s="19"/>
      <c r="U31" s="31" t="str">
        <f>"Dezember " &amp; $I$9</f>
        <v xml:space="preserve">Dezember </v>
      </c>
    </row>
    <row r="32" spans="1:21" x14ac:dyDescent="0.35">
      <c r="A32" s="13"/>
      <c r="B32" s="48">
        <v>13</v>
      </c>
      <c r="C32" s="44"/>
      <c r="D32" s="250"/>
      <c r="E32" s="251"/>
      <c r="F32" s="252"/>
      <c r="G32" s="52"/>
      <c r="H32" s="165"/>
      <c r="I32" s="267"/>
      <c r="J32" s="270" t="str">
        <f t="shared" si="0"/>
        <v/>
      </c>
      <c r="K32" s="34"/>
      <c r="L32" s="180"/>
      <c r="M32" s="181"/>
      <c r="N32" s="181"/>
      <c r="O32" s="182"/>
      <c r="P32" s="19"/>
    </row>
    <row r="33" spans="1:16" x14ac:dyDescent="0.35">
      <c r="A33" s="13"/>
      <c r="B33" s="49">
        <v>14</v>
      </c>
      <c r="C33" s="35"/>
      <c r="D33" s="169"/>
      <c r="E33" s="186"/>
      <c r="F33" s="170"/>
      <c r="G33" s="36"/>
      <c r="H33" s="164"/>
      <c r="I33" s="266"/>
      <c r="J33" s="269" t="str">
        <f t="shared" si="0"/>
        <v/>
      </c>
      <c r="K33" s="34"/>
      <c r="L33" s="177"/>
      <c r="M33" s="178"/>
      <c r="N33" s="178"/>
      <c r="O33" s="179"/>
      <c r="P33" s="19"/>
    </row>
    <row r="34" spans="1:16" x14ac:dyDescent="0.35">
      <c r="A34" s="13"/>
      <c r="B34" s="48">
        <v>15</v>
      </c>
      <c r="C34" s="44"/>
      <c r="D34" s="250"/>
      <c r="E34" s="251"/>
      <c r="F34" s="252"/>
      <c r="G34" s="41"/>
      <c r="H34" s="165"/>
      <c r="I34" s="267"/>
      <c r="J34" s="270" t="str">
        <f t="shared" si="0"/>
        <v/>
      </c>
      <c r="K34" s="34"/>
      <c r="L34" s="180"/>
      <c r="M34" s="181"/>
      <c r="N34" s="181"/>
      <c r="O34" s="182"/>
      <c r="P34" s="19"/>
    </row>
    <row r="35" spans="1:16" x14ac:dyDescent="0.35">
      <c r="A35" s="13"/>
      <c r="B35" s="49">
        <v>16</v>
      </c>
      <c r="C35" s="35"/>
      <c r="D35" s="169"/>
      <c r="E35" s="186"/>
      <c r="F35" s="170"/>
      <c r="G35" s="36"/>
      <c r="H35" s="164"/>
      <c r="I35" s="266"/>
      <c r="J35" s="269" t="str">
        <f t="shared" si="0"/>
        <v/>
      </c>
      <c r="K35" s="34"/>
      <c r="L35" s="177"/>
      <c r="M35" s="178"/>
      <c r="N35" s="178"/>
      <c r="O35" s="179"/>
      <c r="P35" s="19"/>
    </row>
    <row r="36" spans="1:16" x14ac:dyDescent="0.35">
      <c r="A36" s="13"/>
      <c r="B36" s="48">
        <v>17</v>
      </c>
      <c r="C36" s="44"/>
      <c r="D36" s="250"/>
      <c r="E36" s="251"/>
      <c r="F36" s="252"/>
      <c r="G36" s="41"/>
      <c r="H36" s="165"/>
      <c r="I36" s="267"/>
      <c r="J36" s="270" t="str">
        <f t="shared" si="0"/>
        <v/>
      </c>
      <c r="K36" s="34"/>
      <c r="L36" s="180"/>
      <c r="M36" s="181"/>
      <c r="N36" s="181"/>
      <c r="O36" s="182"/>
      <c r="P36" s="19"/>
    </row>
    <row r="37" spans="1:16" x14ac:dyDescent="0.35">
      <c r="A37" s="13"/>
      <c r="B37" s="49">
        <v>18</v>
      </c>
      <c r="C37" s="35"/>
      <c r="D37" s="169"/>
      <c r="E37" s="186"/>
      <c r="F37" s="170"/>
      <c r="G37" s="36"/>
      <c r="H37" s="164"/>
      <c r="I37" s="266"/>
      <c r="J37" s="269" t="str">
        <f t="shared" si="0"/>
        <v/>
      </c>
      <c r="K37" s="34"/>
      <c r="L37" s="177"/>
      <c r="M37" s="178"/>
      <c r="N37" s="178"/>
      <c r="O37" s="179"/>
      <c r="P37" s="19"/>
    </row>
    <row r="38" spans="1:16" x14ac:dyDescent="0.35">
      <c r="A38" s="13"/>
      <c r="B38" s="48">
        <v>19</v>
      </c>
      <c r="C38" s="44"/>
      <c r="D38" s="250"/>
      <c r="E38" s="251"/>
      <c r="F38" s="252"/>
      <c r="G38" s="41"/>
      <c r="H38" s="165"/>
      <c r="I38" s="267"/>
      <c r="J38" s="270" t="str">
        <f t="shared" si="0"/>
        <v/>
      </c>
      <c r="K38" s="34"/>
      <c r="L38" s="180"/>
      <c r="M38" s="181"/>
      <c r="N38" s="181"/>
      <c r="O38" s="182"/>
      <c r="P38" s="19"/>
    </row>
    <row r="39" spans="1:16" x14ac:dyDescent="0.35">
      <c r="A39" s="13"/>
      <c r="B39" s="49">
        <v>20</v>
      </c>
      <c r="C39" s="35"/>
      <c r="D39" s="169"/>
      <c r="E39" s="186"/>
      <c r="F39" s="170"/>
      <c r="G39" s="36"/>
      <c r="H39" s="164"/>
      <c r="I39" s="266"/>
      <c r="J39" s="269" t="str">
        <f t="shared" si="0"/>
        <v/>
      </c>
      <c r="K39" s="34"/>
      <c r="L39" s="177"/>
      <c r="M39" s="178"/>
      <c r="N39" s="178"/>
      <c r="O39" s="179"/>
      <c r="P39" s="19"/>
    </row>
    <row r="40" spans="1:16" x14ac:dyDescent="0.35">
      <c r="A40" s="13"/>
      <c r="B40" s="48">
        <v>21</v>
      </c>
      <c r="C40" s="44"/>
      <c r="D40" s="250"/>
      <c r="E40" s="251"/>
      <c r="F40" s="252"/>
      <c r="G40" s="41"/>
      <c r="H40" s="165"/>
      <c r="I40" s="267"/>
      <c r="J40" s="270" t="str">
        <f t="shared" si="0"/>
        <v/>
      </c>
      <c r="K40" s="34"/>
      <c r="L40" s="180"/>
      <c r="M40" s="181"/>
      <c r="N40" s="181"/>
      <c r="O40" s="182"/>
      <c r="P40" s="19"/>
    </row>
    <row r="41" spans="1:16" x14ac:dyDescent="0.35">
      <c r="A41" s="13"/>
      <c r="B41" s="49">
        <v>22</v>
      </c>
      <c r="C41" s="35"/>
      <c r="D41" s="169"/>
      <c r="E41" s="186"/>
      <c r="F41" s="170"/>
      <c r="G41" s="36"/>
      <c r="H41" s="164"/>
      <c r="I41" s="266"/>
      <c r="J41" s="269" t="str">
        <f t="shared" si="0"/>
        <v/>
      </c>
      <c r="K41" s="34"/>
      <c r="L41" s="177"/>
      <c r="M41" s="178"/>
      <c r="N41" s="178"/>
      <c r="O41" s="179"/>
      <c r="P41" s="19"/>
    </row>
    <row r="42" spans="1:16" x14ac:dyDescent="0.35">
      <c r="A42" s="13"/>
      <c r="B42" s="48">
        <v>23</v>
      </c>
      <c r="C42" s="44"/>
      <c r="D42" s="250"/>
      <c r="E42" s="251"/>
      <c r="F42" s="252"/>
      <c r="G42" s="41"/>
      <c r="H42" s="165"/>
      <c r="I42" s="267"/>
      <c r="J42" s="270" t="str">
        <f t="shared" si="0"/>
        <v/>
      </c>
      <c r="K42" s="34"/>
      <c r="L42" s="180"/>
      <c r="M42" s="181"/>
      <c r="N42" s="181"/>
      <c r="O42" s="182"/>
      <c r="P42" s="19"/>
    </row>
    <row r="43" spans="1:16" x14ac:dyDescent="0.35">
      <c r="A43" s="13"/>
      <c r="B43" s="49">
        <v>24</v>
      </c>
      <c r="C43" s="35"/>
      <c r="D43" s="169"/>
      <c r="E43" s="186"/>
      <c r="F43" s="170"/>
      <c r="G43" s="36"/>
      <c r="H43" s="164"/>
      <c r="I43" s="266"/>
      <c r="J43" s="269" t="str">
        <f t="shared" si="0"/>
        <v/>
      </c>
      <c r="K43" s="34"/>
      <c r="L43" s="177"/>
      <c r="M43" s="178"/>
      <c r="N43" s="178"/>
      <c r="O43" s="179"/>
      <c r="P43" s="19"/>
    </row>
    <row r="44" spans="1:16" x14ac:dyDescent="0.35">
      <c r="A44" s="13"/>
      <c r="B44" s="48">
        <v>25</v>
      </c>
      <c r="C44" s="44"/>
      <c r="D44" s="250"/>
      <c r="E44" s="251"/>
      <c r="F44" s="252"/>
      <c r="G44" s="41"/>
      <c r="H44" s="165"/>
      <c r="I44" s="267"/>
      <c r="J44" s="270" t="str">
        <f t="shared" si="0"/>
        <v/>
      </c>
      <c r="K44" s="34"/>
      <c r="L44" s="180"/>
      <c r="M44" s="181"/>
      <c r="N44" s="181"/>
      <c r="O44" s="182"/>
      <c r="P44" s="19"/>
    </row>
    <row r="45" spans="1:16" x14ac:dyDescent="0.35">
      <c r="A45" s="13"/>
      <c r="B45" s="49">
        <v>26</v>
      </c>
      <c r="C45" s="35"/>
      <c r="D45" s="169"/>
      <c r="E45" s="186"/>
      <c r="F45" s="170"/>
      <c r="G45" s="36"/>
      <c r="H45" s="164"/>
      <c r="I45" s="266"/>
      <c r="J45" s="269" t="str">
        <f t="shared" si="0"/>
        <v/>
      </c>
      <c r="K45" s="34"/>
      <c r="L45" s="177"/>
      <c r="M45" s="178"/>
      <c r="N45" s="178"/>
      <c r="O45" s="179"/>
      <c r="P45" s="19"/>
    </row>
    <row r="46" spans="1:16" x14ac:dyDescent="0.35">
      <c r="A46" s="13"/>
      <c r="B46" s="48">
        <v>27</v>
      </c>
      <c r="C46" s="44"/>
      <c r="D46" s="250"/>
      <c r="E46" s="251"/>
      <c r="F46" s="252"/>
      <c r="G46" s="41"/>
      <c r="H46" s="165"/>
      <c r="I46" s="267"/>
      <c r="J46" s="270" t="str">
        <f t="shared" si="0"/>
        <v/>
      </c>
      <c r="K46" s="34"/>
      <c r="L46" s="180"/>
      <c r="M46" s="181"/>
      <c r="N46" s="181"/>
      <c r="O46" s="182"/>
      <c r="P46" s="19"/>
    </row>
    <row r="47" spans="1:16" x14ac:dyDescent="0.35">
      <c r="A47" s="13"/>
      <c r="B47" s="49">
        <v>28</v>
      </c>
      <c r="C47" s="35"/>
      <c r="D47" s="169"/>
      <c r="E47" s="186"/>
      <c r="F47" s="170"/>
      <c r="G47" s="36"/>
      <c r="H47" s="164"/>
      <c r="I47" s="266"/>
      <c r="J47" s="269" t="str">
        <f t="shared" si="0"/>
        <v/>
      </c>
      <c r="K47" s="34"/>
      <c r="L47" s="177"/>
      <c r="M47" s="178"/>
      <c r="N47" s="178"/>
      <c r="O47" s="179"/>
      <c r="P47" s="19"/>
    </row>
    <row r="48" spans="1:16" x14ac:dyDescent="0.35">
      <c r="A48" s="13"/>
      <c r="B48" s="48">
        <v>29</v>
      </c>
      <c r="C48" s="44"/>
      <c r="D48" s="250"/>
      <c r="E48" s="251"/>
      <c r="F48" s="252"/>
      <c r="G48" s="41"/>
      <c r="H48" s="165"/>
      <c r="I48" s="267"/>
      <c r="J48" s="270" t="str">
        <f t="shared" si="0"/>
        <v/>
      </c>
      <c r="K48" s="34"/>
      <c r="L48" s="180"/>
      <c r="M48" s="181"/>
      <c r="N48" s="181"/>
      <c r="O48" s="182"/>
      <c r="P48" s="19"/>
    </row>
    <row r="49" spans="1:16" x14ac:dyDescent="0.35">
      <c r="A49" s="13"/>
      <c r="B49" s="49">
        <v>30</v>
      </c>
      <c r="C49" s="35"/>
      <c r="D49" s="169"/>
      <c r="E49" s="186"/>
      <c r="F49" s="170"/>
      <c r="G49" s="36"/>
      <c r="H49" s="164"/>
      <c r="I49" s="266"/>
      <c r="J49" s="269" t="str">
        <f t="shared" si="0"/>
        <v/>
      </c>
      <c r="K49" s="34"/>
      <c r="L49" s="177"/>
      <c r="M49" s="178"/>
      <c r="N49" s="178"/>
      <c r="O49" s="179"/>
      <c r="P49" s="19"/>
    </row>
    <row r="50" spans="1:16" x14ac:dyDescent="0.35">
      <c r="A50" s="13"/>
      <c r="B50" s="48">
        <v>31</v>
      </c>
      <c r="C50" s="44"/>
      <c r="D50" s="250"/>
      <c r="E50" s="251"/>
      <c r="F50" s="252"/>
      <c r="G50" s="41"/>
      <c r="H50" s="165"/>
      <c r="I50" s="267"/>
      <c r="J50" s="270" t="str">
        <f t="shared" si="0"/>
        <v/>
      </c>
      <c r="K50" s="34"/>
      <c r="L50" s="180"/>
      <c r="M50" s="181"/>
      <c r="N50" s="181"/>
      <c r="O50" s="182"/>
      <c r="P50" s="19"/>
    </row>
    <row r="51" spans="1:16" x14ac:dyDescent="0.35">
      <c r="A51" s="13"/>
      <c r="B51" s="49">
        <v>32</v>
      </c>
      <c r="C51" s="35"/>
      <c r="D51" s="169"/>
      <c r="E51" s="186"/>
      <c r="F51" s="170"/>
      <c r="G51" s="36"/>
      <c r="H51" s="164"/>
      <c r="I51" s="266"/>
      <c r="J51" s="269" t="str">
        <f t="shared" si="0"/>
        <v/>
      </c>
      <c r="K51" s="34"/>
      <c r="L51" s="177"/>
      <c r="M51" s="178"/>
      <c r="N51" s="178"/>
      <c r="O51" s="179"/>
      <c r="P51" s="19"/>
    </row>
    <row r="52" spans="1:16" x14ac:dyDescent="0.35">
      <c r="A52" s="13"/>
      <c r="B52" s="48">
        <v>33</v>
      </c>
      <c r="C52" s="44"/>
      <c r="D52" s="250"/>
      <c r="E52" s="251"/>
      <c r="F52" s="252"/>
      <c r="G52" s="41"/>
      <c r="H52" s="165"/>
      <c r="I52" s="267"/>
      <c r="J52" s="270" t="str">
        <f t="shared" si="0"/>
        <v/>
      </c>
      <c r="K52" s="34"/>
      <c r="L52" s="180"/>
      <c r="M52" s="181"/>
      <c r="N52" s="181"/>
      <c r="O52" s="182"/>
      <c r="P52" s="19"/>
    </row>
    <row r="53" spans="1:16" x14ac:dyDescent="0.35">
      <c r="A53" s="13"/>
      <c r="B53" s="49">
        <v>34</v>
      </c>
      <c r="C53" s="35"/>
      <c r="D53" s="169"/>
      <c r="E53" s="186"/>
      <c r="F53" s="170"/>
      <c r="G53" s="36"/>
      <c r="H53" s="164"/>
      <c r="I53" s="266"/>
      <c r="J53" s="269" t="str">
        <f t="shared" si="0"/>
        <v/>
      </c>
      <c r="K53" s="34"/>
      <c r="L53" s="177"/>
      <c r="M53" s="178"/>
      <c r="N53" s="178"/>
      <c r="O53" s="179"/>
      <c r="P53" s="19"/>
    </row>
    <row r="54" spans="1:16" x14ac:dyDescent="0.35">
      <c r="A54" s="13"/>
      <c r="B54" s="48">
        <v>35</v>
      </c>
      <c r="C54" s="44"/>
      <c r="D54" s="250"/>
      <c r="E54" s="251"/>
      <c r="F54" s="252"/>
      <c r="G54" s="41"/>
      <c r="H54" s="165"/>
      <c r="I54" s="267"/>
      <c r="J54" s="270" t="str">
        <f t="shared" si="0"/>
        <v/>
      </c>
      <c r="K54" s="34"/>
      <c r="L54" s="180"/>
      <c r="M54" s="181"/>
      <c r="N54" s="181"/>
      <c r="O54" s="182"/>
      <c r="P54" s="19"/>
    </row>
    <row r="55" spans="1:16" x14ac:dyDescent="0.35">
      <c r="A55" s="13"/>
      <c r="B55" s="49">
        <v>36</v>
      </c>
      <c r="C55" s="35"/>
      <c r="D55" s="169"/>
      <c r="E55" s="186"/>
      <c r="F55" s="170"/>
      <c r="G55" s="36"/>
      <c r="H55" s="164"/>
      <c r="I55" s="266"/>
      <c r="J55" s="269" t="str">
        <f t="shared" si="0"/>
        <v/>
      </c>
      <c r="K55" s="34"/>
      <c r="L55" s="177"/>
      <c r="M55" s="178"/>
      <c r="N55" s="178"/>
      <c r="O55" s="179"/>
      <c r="P55" s="19"/>
    </row>
    <row r="56" spans="1:16" x14ac:dyDescent="0.35">
      <c r="A56" s="13"/>
      <c r="B56" s="48">
        <v>37</v>
      </c>
      <c r="C56" s="44"/>
      <c r="D56" s="250"/>
      <c r="E56" s="251"/>
      <c r="F56" s="252"/>
      <c r="G56" s="41"/>
      <c r="H56" s="165"/>
      <c r="I56" s="267"/>
      <c r="J56" s="270" t="str">
        <f t="shared" si="0"/>
        <v/>
      </c>
      <c r="K56" s="34"/>
      <c r="L56" s="180"/>
      <c r="M56" s="181"/>
      <c r="N56" s="181"/>
      <c r="O56" s="182"/>
      <c r="P56" s="19"/>
    </row>
    <row r="57" spans="1:16" x14ac:dyDescent="0.35">
      <c r="A57" s="13"/>
      <c r="B57" s="49">
        <v>38</v>
      </c>
      <c r="C57" s="35"/>
      <c r="D57" s="169"/>
      <c r="E57" s="186"/>
      <c r="F57" s="170"/>
      <c r="G57" s="36"/>
      <c r="H57" s="164"/>
      <c r="I57" s="266"/>
      <c r="J57" s="269" t="str">
        <f t="shared" si="0"/>
        <v/>
      </c>
      <c r="K57" s="34"/>
      <c r="L57" s="177"/>
      <c r="M57" s="178"/>
      <c r="N57" s="178"/>
      <c r="O57" s="179"/>
      <c r="P57" s="19"/>
    </row>
    <row r="58" spans="1:16" x14ac:dyDescent="0.35">
      <c r="A58" s="13"/>
      <c r="B58" s="48">
        <v>39</v>
      </c>
      <c r="C58" s="44"/>
      <c r="D58" s="250"/>
      <c r="E58" s="251"/>
      <c r="F58" s="252"/>
      <c r="G58" s="41"/>
      <c r="H58" s="165"/>
      <c r="I58" s="267"/>
      <c r="J58" s="270" t="str">
        <f t="shared" si="0"/>
        <v/>
      </c>
      <c r="K58" s="34"/>
      <c r="L58" s="180"/>
      <c r="M58" s="181"/>
      <c r="N58" s="181"/>
      <c r="O58" s="182"/>
      <c r="P58" s="19"/>
    </row>
    <row r="59" spans="1:16" x14ac:dyDescent="0.35">
      <c r="A59" s="13"/>
      <c r="B59" s="49">
        <v>40</v>
      </c>
      <c r="C59" s="35"/>
      <c r="D59" s="169"/>
      <c r="E59" s="186"/>
      <c r="F59" s="170"/>
      <c r="G59" s="36"/>
      <c r="H59" s="164"/>
      <c r="I59" s="266"/>
      <c r="J59" s="269" t="str">
        <f t="shared" si="0"/>
        <v/>
      </c>
      <c r="K59" s="34"/>
      <c r="L59" s="177"/>
      <c r="M59" s="178"/>
      <c r="N59" s="178"/>
      <c r="O59" s="179"/>
      <c r="P59" s="19"/>
    </row>
    <row r="60" spans="1:16" x14ac:dyDescent="0.35">
      <c r="A60" s="13"/>
      <c r="B60" s="48">
        <v>41</v>
      </c>
      <c r="C60" s="44"/>
      <c r="D60" s="250"/>
      <c r="E60" s="251"/>
      <c r="F60" s="252"/>
      <c r="G60" s="41"/>
      <c r="H60" s="165"/>
      <c r="I60" s="267"/>
      <c r="J60" s="270" t="str">
        <f t="shared" si="0"/>
        <v/>
      </c>
      <c r="K60" s="34"/>
      <c r="L60" s="180"/>
      <c r="M60" s="181"/>
      <c r="N60" s="181"/>
      <c r="O60" s="182"/>
      <c r="P60" s="19"/>
    </row>
    <row r="61" spans="1:16" x14ac:dyDescent="0.35">
      <c r="A61" s="13"/>
      <c r="B61" s="49">
        <v>42</v>
      </c>
      <c r="C61" s="35"/>
      <c r="D61" s="169"/>
      <c r="E61" s="186"/>
      <c r="F61" s="170"/>
      <c r="G61" s="36"/>
      <c r="H61" s="164"/>
      <c r="I61" s="266"/>
      <c r="J61" s="269" t="str">
        <f t="shared" si="0"/>
        <v/>
      </c>
      <c r="K61" s="34"/>
      <c r="L61" s="177"/>
      <c r="M61" s="178"/>
      <c r="N61" s="178"/>
      <c r="O61" s="179"/>
      <c r="P61" s="19"/>
    </row>
    <row r="62" spans="1:16" x14ac:dyDescent="0.35">
      <c r="A62" s="13"/>
      <c r="B62" s="48">
        <v>43</v>
      </c>
      <c r="C62" s="44"/>
      <c r="D62" s="250"/>
      <c r="E62" s="251"/>
      <c r="F62" s="252"/>
      <c r="G62" s="41"/>
      <c r="H62" s="165"/>
      <c r="I62" s="267"/>
      <c r="J62" s="270" t="str">
        <f t="shared" si="0"/>
        <v/>
      </c>
      <c r="K62" s="34"/>
      <c r="L62" s="180"/>
      <c r="M62" s="181"/>
      <c r="N62" s="181"/>
      <c r="O62" s="182"/>
      <c r="P62" s="19"/>
    </row>
    <row r="63" spans="1:16" x14ac:dyDescent="0.35">
      <c r="A63" s="13"/>
      <c r="B63" s="49">
        <v>44</v>
      </c>
      <c r="C63" s="35"/>
      <c r="D63" s="169"/>
      <c r="E63" s="186"/>
      <c r="F63" s="170"/>
      <c r="G63" s="36"/>
      <c r="H63" s="164"/>
      <c r="I63" s="266"/>
      <c r="J63" s="269" t="str">
        <f t="shared" si="0"/>
        <v/>
      </c>
      <c r="K63" s="34"/>
      <c r="L63" s="177"/>
      <c r="M63" s="178"/>
      <c r="N63" s="178"/>
      <c r="O63" s="179"/>
      <c r="P63" s="19"/>
    </row>
    <row r="64" spans="1:16" x14ac:dyDescent="0.35">
      <c r="A64" s="13"/>
      <c r="B64" s="48">
        <v>45</v>
      </c>
      <c r="C64" s="44"/>
      <c r="D64" s="250"/>
      <c r="E64" s="251"/>
      <c r="F64" s="252"/>
      <c r="G64" s="41"/>
      <c r="H64" s="165"/>
      <c r="I64" s="267"/>
      <c r="J64" s="270" t="str">
        <f t="shared" si="0"/>
        <v/>
      </c>
      <c r="K64" s="34"/>
      <c r="L64" s="180"/>
      <c r="M64" s="181"/>
      <c r="N64" s="181"/>
      <c r="O64" s="182"/>
      <c r="P64" s="19"/>
    </row>
    <row r="65" spans="1:16" x14ac:dyDescent="0.35">
      <c r="A65" s="13"/>
      <c r="B65" s="49">
        <v>46</v>
      </c>
      <c r="C65" s="35"/>
      <c r="D65" s="169"/>
      <c r="E65" s="186"/>
      <c r="F65" s="170"/>
      <c r="G65" s="36"/>
      <c r="H65" s="164"/>
      <c r="I65" s="266"/>
      <c r="J65" s="269" t="str">
        <f t="shared" si="0"/>
        <v/>
      </c>
      <c r="K65" s="34"/>
      <c r="L65" s="177"/>
      <c r="M65" s="178"/>
      <c r="N65" s="178"/>
      <c r="O65" s="179"/>
      <c r="P65" s="19"/>
    </row>
    <row r="66" spans="1:16" x14ac:dyDescent="0.35">
      <c r="A66" s="13"/>
      <c r="B66" s="48">
        <v>47</v>
      </c>
      <c r="C66" s="44"/>
      <c r="D66" s="250"/>
      <c r="E66" s="251"/>
      <c r="F66" s="252"/>
      <c r="G66" s="41"/>
      <c r="H66" s="165"/>
      <c r="I66" s="267"/>
      <c r="J66" s="270" t="str">
        <f t="shared" si="0"/>
        <v/>
      </c>
      <c r="K66" s="34"/>
      <c r="L66" s="180"/>
      <c r="M66" s="181"/>
      <c r="N66" s="181"/>
      <c r="O66" s="182"/>
      <c r="P66" s="19"/>
    </row>
    <row r="67" spans="1:16" x14ac:dyDescent="0.35">
      <c r="A67" s="13"/>
      <c r="B67" s="49">
        <v>48</v>
      </c>
      <c r="C67" s="35"/>
      <c r="D67" s="169"/>
      <c r="E67" s="186"/>
      <c r="F67" s="170"/>
      <c r="G67" s="36"/>
      <c r="H67" s="164"/>
      <c r="I67" s="266"/>
      <c r="J67" s="269" t="str">
        <f t="shared" si="0"/>
        <v/>
      </c>
      <c r="K67" s="34"/>
      <c r="L67" s="177"/>
      <c r="M67" s="178"/>
      <c r="N67" s="178"/>
      <c r="O67" s="179"/>
      <c r="P67" s="19"/>
    </row>
    <row r="68" spans="1:16" x14ac:dyDescent="0.35">
      <c r="A68" s="13"/>
      <c r="B68" s="48">
        <v>49</v>
      </c>
      <c r="C68" s="44"/>
      <c r="D68" s="250"/>
      <c r="E68" s="251"/>
      <c r="F68" s="252"/>
      <c r="G68" s="41"/>
      <c r="H68" s="165"/>
      <c r="I68" s="267"/>
      <c r="J68" s="270" t="str">
        <f t="shared" si="0"/>
        <v/>
      </c>
      <c r="K68" s="34"/>
      <c r="L68" s="180"/>
      <c r="M68" s="181"/>
      <c r="N68" s="181"/>
      <c r="O68" s="182"/>
      <c r="P68" s="19"/>
    </row>
    <row r="69" spans="1:16" x14ac:dyDescent="0.35">
      <c r="A69" s="13"/>
      <c r="B69" s="49">
        <v>50</v>
      </c>
      <c r="C69" s="35"/>
      <c r="D69" s="169"/>
      <c r="E69" s="186"/>
      <c r="F69" s="170"/>
      <c r="G69" s="36"/>
      <c r="H69" s="164"/>
      <c r="I69" s="266"/>
      <c r="J69" s="269" t="str">
        <f t="shared" si="0"/>
        <v/>
      </c>
      <c r="K69" s="34"/>
      <c r="L69" s="177"/>
      <c r="M69" s="178"/>
      <c r="N69" s="178"/>
      <c r="O69" s="179"/>
      <c r="P69" s="19"/>
    </row>
    <row r="70" spans="1:16" x14ac:dyDescent="0.35">
      <c r="A70" s="13"/>
      <c r="B70" s="48">
        <v>51</v>
      </c>
      <c r="C70" s="44"/>
      <c r="D70" s="250"/>
      <c r="E70" s="251"/>
      <c r="F70" s="252"/>
      <c r="G70" s="41"/>
      <c r="H70" s="165"/>
      <c r="I70" s="267"/>
      <c r="J70" s="270" t="str">
        <f t="shared" si="0"/>
        <v/>
      </c>
      <c r="K70" s="34"/>
      <c r="L70" s="180"/>
      <c r="M70" s="181"/>
      <c r="N70" s="181"/>
      <c r="O70" s="182"/>
      <c r="P70" s="19"/>
    </row>
    <row r="71" spans="1:16" x14ac:dyDescent="0.35">
      <c r="A71" s="13"/>
      <c r="B71" s="49">
        <v>52</v>
      </c>
      <c r="C71" s="35"/>
      <c r="D71" s="169"/>
      <c r="E71" s="186"/>
      <c r="F71" s="170"/>
      <c r="G71" s="36"/>
      <c r="H71" s="164"/>
      <c r="I71" s="266"/>
      <c r="J71" s="269" t="str">
        <f t="shared" si="0"/>
        <v/>
      </c>
      <c r="K71" s="34"/>
      <c r="L71" s="177"/>
      <c r="M71" s="178"/>
      <c r="N71" s="178"/>
      <c r="O71" s="179"/>
      <c r="P71" s="19"/>
    </row>
    <row r="72" spans="1:16" x14ac:dyDescent="0.35">
      <c r="A72" s="13"/>
      <c r="B72" s="48">
        <v>53</v>
      </c>
      <c r="C72" s="44"/>
      <c r="D72" s="250"/>
      <c r="E72" s="251"/>
      <c r="F72" s="252"/>
      <c r="G72" s="41"/>
      <c r="H72" s="165"/>
      <c r="I72" s="267"/>
      <c r="J72" s="270" t="str">
        <f t="shared" si="0"/>
        <v/>
      </c>
      <c r="K72" s="34"/>
      <c r="L72" s="180"/>
      <c r="M72" s="181"/>
      <c r="N72" s="181"/>
      <c r="O72" s="182"/>
      <c r="P72" s="19"/>
    </row>
    <row r="73" spans="1:16" x14ac:dyDescent="0.35">
      <c r="A73" s="13"/>
      <c r="B73" s="49">
        <v>54</v>
      </c>
      <c r="C73" s="35"/>
      <c r="D73" s="169"/>
      <c r="E73" s="186"/>
      <c r="F73" s="170"/>
      <c r="G73" s="36"/>
      <c r="H73" s="164"/>
      <c r="I73" s="266"/>
      <c r="J73" s="269" t="str">
        <f t="shared" si="0"/>
        <v/>
      </c>
      <c r="K73" s="34"/>
      <c r="L73" s="177"/>
      <c r="M73" s="178"/>
      <c r="N73" s="178"/>
      <c r="O73" s="179"/>
      <c r="P73" s="19"/>
    </row>
    <row r="74" spans="1:16" x14ac:dyDescent="0.35">
      <c r="A74" s="13"/>
      <c r="B74" s="48">
        <v>55</v>
      </c>
      <c r="C74" s="44"/>
      <c r="D74" s="250"/>
      <c r="E74" s="251"/>
      <c r="F74" s="252"/>
      <c r="G74" s="41"/>
      <c r="H74" s="165"/>
      <c r="I74" s="267"/>
      <c r="J74" s="270" t="str">
        <f t="shared" si="0"/>
        <v/>
      </c>
      <c r="K74" s="34"/>
      <c r="L74" s="180"/>
      <c r="M74" s="181"/>
      <c r="N74" s="181"/>
      <c r="O74" s="182"/>
      <c r="P74" s="19"/>
    </row>
    <row r="75" spans="1:16" x14ac:dyDescent="0.35">
      <c r="A75" s="13"/>
      <c r="B75" s="49">
        <v>56</v>
      </c>
      <c r="C75" s="35"/>
      <c r="D75" s="169"/>
      <c r="E75" s="186"/>
      <c r="F75" s="170"/>
      <c r="G75" s="36"/>
      <c r="H75" s="164"/>
      <c r="I75" s="266"/>
      <c r="J75" s="269" t="str">
        <f t="shared" si="0"/>
        <v/>
      </c>
      <c r="K75" s="34"/>
      <c r="L75" s="177"/>
      <c r="M75" s="178"/>
      <c r="N75" s="178"/>
      <c r="O75" s="179"/>
      <c r="P75" s="19"/>
    </row>
    <row r="76" spans="1:16" x14ac:dyDescent="0.35">
      <c r="A76" s="13"/>
      <c r="B76" s="48">
        <v>57</v>
      </c>
      <c r="C76" s="44"/>
      <c r="D76" s="250"/>
      <c r="E76" s="251"/>
      <c r="F76" s="252"/>
      <c r="G76" s="41"/>
      <c r="H76" s="165"/>
      <c r="I76" s="267"/>
      <c r="J76" s="270" t="str">
        <f t="shared" si="0"/>
        <v/>
      </c>
      <c r="K76" s="34"/>
      <c r="L76" s="180"/>
      <c r="M76" s="181"/>
      <c r="N76" s="181"/>
      <c r="O76" s="182"/>
      <c r="P76" s="19"/>
    </row>
    <row r="77" spans="1:16" x14ac:dyDescent="0.35">
      <c r="A77" s="13"/>
      <c r="B77" s="49">
        <v>58</v>
      </c>
      <c r="C77" s="35"/>
      <c r="D77" s="169"/>
      <c r="E77" s="186"/>
      <c r="F77" s="170"/>
      <c r="G77" s="36"/>
      <c r="H77" s="164"/>
      <c r="I77" s="266"/>
      <c r="J77" s="269" t="str">
        <f t="shared" si="0"/>
        <v/>
      </c>
      <c r="K77" s="34"/>
      <c r="L77" s="177"/>
      <c r="M77" s="178"/>
      <c r="N77" s="178"/>
      <c r="O77" s="179"/>
      <c r="P77" s="19"/>
    </row>
    <row r="78" spans="1:16" x14ac:dyDescent="0.35">
      <c r="A78" s="13"/>
      <c r="B78" s="48">
        <v>59</v>
      </c>
      <c r="C78" s="44"/>
      <c r="D78" s="250"/>
      <c r="E78" s="251"/>
      <c r="F78" s="252"/>
      <c r="G78" s="41"/>
      <c r="H78" s="165"/>
      <c r="I78" s="267"/>
      <c r="J78" s="270" t="str">
        <f t="shared" si="0"/>
        <v/>
      </c>
      <c r="K78" s="34"/>
      <c r="L78" s="180"/>
      <c r="M78" s="181"/>
      <c r="N78" s="181"/>
      <c r="O78" s="182"/>
      <c r="P78" s="19"/>
    </row>
    <row r="79" spans="1:16" x14ac:dyDescent="0.35">
      <c r="A79" s="13"/>
      <c r="B79" s="49">
        <v>60</v>
      </c>
      <c r="C79" s="35"/>
      <c r="D79" s="169"/>
      <c r="E79" s="186"/>
      <c r="F79" s="170"/>
      <c r="G79" s="36"/>
      <c r="H79" s="164"/>
      <c r="I79" s="266"/>
      <c r="J79" s="269" t="str">
        <f t="shared" si="0"/>
        <v/>
      </c>
      <c r="K79" s="34"/>
      <c r="L79" s="177"/>
      <c r="M79" s="178"/>
      <c r="N79" s="178"/>
      <c r="O79" s="179"/>
      <c r="P79" s="19"/>
    </row>
    <row r="80" spans="1:16" x14ac:dyDescent="0.35">
      <c r="A80" s="13"/>
      <c r="B80" s="48">
        <v>61</v>
      </c>
      <c r="C80" s="44"/>
      <c r="D80" s="250"/>
      <c r="E80" s="251"/>
      <c r="F80" s="252"/>
      <c r="G80" s="41"/>
      <c r="H80" s="165"/>
      <c r="I80" s="267"/>
      <c r="J80" s="270" t="str">
        <f t="shared" si="0"/>
        <v/>
      </c>
      <c r="K80" s="34"/>
      <c r="L80" s="180"/>
      <c r="M80" s="181"/>
      <c r="N80" s="181"/>
      <c r="O80" s="182"/>
      <c r="P80" s="19"/>
    </row>
    <row r="81" spans="1:16" x14ac:dyDescent="0.35">
      <c r="A81" s="13"/>
      <c r="B81" s="49">
        <v>62</v>
      </c>
      <c r="C81" s="35"/>
      <c r="D81" s="169"/>
      <c r="E81" s="186"/>
      <c r="F81" s="170"/>
      <c r="G81" s="36"/>
      <c r="H81" s="164"/>
      <c r="I81" s="266"/>
      <c r="J81" s="269" t="str">
        <f t="shared" si="0"/>
        <v/>
      </c>
      <c r="K81" s="34"/>
      <c r="L81" s="177"/>
      <c r="M81" s="178"/>
      <c r="N81" s="178"/>
      <c r="O81" s="179"/>
      <c r="P81" s="19"/>
    </row>
    <row r="82" spans="1:16" x14ac:dyDescent="0.35">
      <c r="A82" s="13"/>
      <c r="B82" s="48">
        <v>63</v>
      </c>
      <c r="C82" s="44"/>
      <c r="D82" s="250"/>
      <c r="E82" s="251"/>
      <c r="F82" s="252"/>
      <c r="G82" s="41"/>
      <c r="H82" s="165"/>
      <c r="I82" s="267"/>
      <c r="J82" s="270" t="str">
        <f t="shared" si="0"/>
        <v/>
      </c>
      <c r="K82" s="34"/>
      <c r="L82" s="180"/>
      <c r="M82" s="181"/>
      <c r="N82" s="181"/>
      <c r="O82" s="182"/>
      <c r="P82" s="19"/>
    </row>
    <row r="83" spans="1:16" x14ac:dyDescent="0.35">
      <c r="A83" s="13"/>
      <c r="B83" s="49">
        <v>64</v>
      </c>
      <c r="C83" s="35"/>
      <c r="D83" s="169"/>
      <c r="E83" s="186"/>
      <c r="F83" s="170"/>
      <c r="G83" s="36"/>
      <c r="H83" s="164"/>
      <c r="I83" s="266"/>
      <c r="J83" s="269" t="str">
        <f t="shared" si="0"/>
        <v/>
      </c>
      <c r="K83" s="34"/>
      <c r="L83" s="177"/>
      <c r="M83" s="178"/>
      <c r="N83" s="178"/>
      <c r="O83" s="179"/>
      <c r="P83" s="19"/>
    </row>
    <row r="84" spans="1:16" x14ac:dyDescent="0.35">
      <c r="A84" s="13"/>
      <c r="B84" s="48">
        <v>65</v>
      </c>
      <c r="C84" s="44"/>
      <c r="D84" s="250"/>
      <c r="E84" s="251"/>
      <c r="F84" s="252"/>
      <c r="G84" s="41"/>
      <c r="H84" s="165"/>
      <c r="I84" s="267"/>
      <c r="J84" s="270" t="str">
        <f t="shared" si="0"/>
        <v/>
      </c>
      <c r="K84" s="34"/>
      <c r="L84" s="180"/>
      <c r="M84" s="181"/>
      <c r="N84" s="181"/>
      <c r="O84" s="182"/>
      <c r="P84" s="19"/>
    </row>
    <row r="85" spans="1:16" x14ac:dyDescent="0.35">
      <c r="A85" s="13"/>
      <c r="B85" s="49">
        <v>66</v>
      </c>
      <c r="C85" s="35"/>
      <c r="D85" s="169"/>
      <c r="E85" s="186"/>
      <c r="F85" s="170"/>
      <c r="G85" s="36"/>
      <c r="H85" s="164"/>
      <c r="I85" s="266"/>
      <c r="J85" s="269" t="str">
        <f t="shared" ref="J85:J148" si="1">IF(AND(H85&lt;&gt;0,I85&lt;&gt;0),H85*I85,"")</f>
        <v/>
      </c>
      <c r="K85" s="34"/>
      <c r="L85" s="177"/>
      <c r="M85" s="178"/>
      <c r="N85" s="178"/>
      <c r="O85" s="179"/>
      <c r="P85" s="19"/>
    </row>
    <row r="86" spans="1:16" x14ac:dyDescent="0.35">
      <c r="A86" s="13"/>
      <c r="B86" s="48">
        <v>67</v>
      </c>
      <c r="C86" s="44"/>
      <c r="D86" s="250"/>
      <c r="E86" s="251"/>
      <c r="F86" s="252"/>
      <c r="G86" s="41"/>
      <c r="H86" s="165"/>
      <c r="I86" s="267"/>
      <c r="J86" s="270" t="str">
        <f t="shared" si="1"/>
        <v/>
      </c>
      <c r="K86" s="34"/>
      <c r="L86" s="180"/>
      <c r="M86" s="181"/>
      <c r="N86" s="181"/>
      <c r="O86" s="182"/>
      <c r="P86" s="19"/>
    </row>
    <row r="87" spans="1:16" x14ac:dyDescent="0.35">
      <c r="A87" s="13"/>
      <c r="B87" s="49">
        <v>68</v>
      </c>
      <c r="C87" s="35"/>
      <c r="D87" s="169"/>
      <c r="E87" s="186"/>
      <c r="F87" s="170"/>
      <c r="G87" s="36"/>
      <c r="H87" s="164"/>
      <c r="I87" s="266"/>
      <c r="J87" s="269" t="str">
        <f t="shared" si="1"/>
        <v/>
      </c>
      <c r="K87" s="34"/>
      <c r="L87" s="177"/>
      <c r="M87" s="178"/>
      <c r="N87" s="178"/>
      <c r="O87" s="179"/>
      <c r="P87" s="19"/>
    </row>
    <row r="88" spans="1:16" x14ac:dyDescent="0.35">
      <c r="A88" s="13"/>
      <c r="B88" s="48">
        <v>69</v>
      </c>
      <c r="C88" s="44"/>
      <c r="D88" s="250"/>
      <c r="E88" s="251"/>
      <c r="F88" s="252"/>
      <c r="G88" s="41"/>
      <c r="H88" s="165"/>
      <c r="I88" s="267"/>
      <c r="J88" s="270" t="str">
        <f t="shared" si="1"/>
        <v/>
      </c>
      <c r="K88" s="34"/>
      <c r="L88" s="180"/>
      <c r="M88" s="181"/>
      <c r="N88" s="181"/>
      <c r="O88" s="182"/>
      <c r="P88" s="19"/>
    </row>
    <row r="89" spans="1:16" x14ac:dyDescent="0.35">
      <c r="A89" s="13"/>
      <c r="B89" s="49">
        <v>70</v>
      </c>
      <c r="C89" s="35"/>
      <c r="D89" s="169"/>
      <c r="E89" s="186"/>
      <c r="F89" s="170"/>
      <c r="G89" s="36"/>
      <c r="H89" s="164"/>
      <c r="I89" s="266"/>
      <c r="J89" s="269" t="str">
        <f t="shared" si="1"/>
        <v/>
      </c>
      <c r="K89" s="34"/>
      <c r="L89" s="177"/>
      <c r="M89" s="178"/>
      <c r="N89" s="178"/>
      <c r="O89" s="179"/>
      <c r="P89" s="19"/>
    </row>
    <row r="90" spans="1:16" x14ac:dyDescent="0.35">
      <c r="A90" s="13"/>
      <c r="B90" s="48">
        <v>71</v>
      </c>
      <c r="C90" s="44"/>
      <c r="D90" s="250"/>
      <c r="E90" s="251"/>
      <c r="F90" s="252"/>
      <c r="G90" s="41"/>
      <c r="H90" s="165"/>
      <c r="I90" s="267"/>
      <c r="J90" s="270" t="str">
        <f t="shared" si="1"/>
        <v/>
      </c>
      <c r="K90" s="34"/>
      <c r="L90" s="180"/>
      <c r="M90" s="181"/>
      <c r="N90" s="181"/>
      <c r="O90" s="182"/>
      <c r="P90" s="19"/>
    </row>
    <row r="91" spans="1:16" x14ac:dyDescent="0.35">
      <c r="A91" s="13"/>
      <c r="B91" s="49">
        <v>72</v>
      </c>
      <c r="C91" s="35"/>
      <c r="D91" s="169"/>
      <c r="E91" s="186"/>
      <c r="F91" s="170"/>
      <c r="G91" s="36"/>
      <c r="H91" s="164"/>
      <c r="I91" s="266"/>
      <c r="J91" s="269" t="str">
        <f t="shared" si="1"/>
        <v/>
      </c>
      <c r="K91" s="34"/>
      <c r="L91" s="177"/>
      <c r="M91" s="178"/>
      <c r="N91" s="178"/>
      <c r="O91" s="179"/>
      <c r="P91" s="19"/>
    </row>
    <row r="92" spans="1:16" x14ac:dyDescent="0.35">
      <c r="A92" s="13"/>
      <c r="B92" s="48">
        <v>73</v>
      </c>
      <c r="C92" s="44"/>
      <c r="D92" s="250"/>
      <c r="E92" s="251"/>
      <c r="F92" s="252"/>
      <c r="G92" s="41"/>
      <c r="H92" s="165"/>
      <c r="I92" s="267"/>
      <c r="J92" s="270" t="str">
        <f t="shared" si="1"/>
        <v/>
      </c>
      <c r="K92" s="34"/>
      <c r="L92" s="180"/>
      <c r="M92" s="181"/>
      <c r="N92" s="181"/>
      <c r="O92" s="182"/>
      <c r="P92" s="19"/>
    </row>
    <row r="93" spans="1:16" x14ac:dyDescent="0.35">
      <c r="A93" s="13"/>
      <c r="B93" s="49">
        <v>74</v>
      </c>
      <c r="C93" s="35"/>
      <c r="D93" s="169"/>
      <c r="E93" s="186"/>
      <c r="F93" s="170"/>
      <c r="G93" s="36"/>
      <c r="H93" s="164"/>
      <c r="I93" s="266"/>
      <c r="J93" s="269" t="str">
        <f t="shared" si="1"/>
        <v/>
      </c>
      <c r="K93" s="34"/>
      <c r="L93" s="177"/>
      <c r="M93" s="178"/>
      <c r="N93" s="178"/>
      <c r="O93" s="179"/>
      <c r="P93" s="19"/>
    </row>
    <row r="94" spans="1:16" x14ac:dyDescent="0.35">
      <c r="A94" s="13"/>
      <c r="B94" s="48">
        <v>75</v>
      </c>
      <c r="C94" s="44"/>
      <c r="D94" s="250"/>
      <c r="E94" s="251"/>
      <c r="F94" s="252"/>
      <c r="G94" s="41"/>
      <c r="H94" s="165"/>
      <c r="I94" s="267"/>
      <c r="J94" s="270" t="str">
        <f t="shared" si="1"/>
        <v/>
      </c>
      <c r="K94" s="34"/>
      <c r="L94" s="180"/>
      <c r="M94" s="181"/>
      <c r="N94" s="181"/>
      <c r="O94" s="182"/>
      <c r="P94" s="19"/>
    </row>
    <row r="95" spans="1:16" x14ac:dyDescent="0.35">
      <c r="A95" s="13"/>
      <c r="B95" s="49">
        <v>76</v>
      </c>
      <c r="C95" s="35"/>
      <c r="D95" s="169"/>
      <c r="E95" s="186"/>
      <c r="F95" s="170"/>
      <c r="G95" s="36"/>
      <c r="H95" s="164"/>
      <c r="I95" s="266"/>
      <c r="J95" s="269" t="str">
        <f t="shared" si="1"/>
        <v/>
      </c>
      <c r="K95" s="34"/>
      <c r="L95" s="177"/>
      <c r="M95" s="178"/>
      <c r="N95" s="178"/>
      <c r="O95" s="179"/>
      <c r="P95" s="19"/>
    </row>
    <row r="96" spans="1:16" x14ac:dyDescent="0.35">
      <c r="A96" s="13"/>
      <c r="B96" s="48">
        <v>77</v>
      </c>
      <c r="C96" s="44"/>
      <c r="D96" s="250"/>
      <c r="E96" s="251"/>
      <c r="F96" s="252"/>
      <c r="G96" s="41"/>
      <c r="H96" s="165"/>
      <c r="I96" s="267"/>
      <c r="J96" s="270" t="str">
        <f t="shared" si="1"/>
        <v/>
      </c>
      <c r="K96" s="34"/>
      <c r="L96" s="180"/>
      <c r="M96" s="181"/>
      <c r="N96" s="181"/>
      <c r="O96" s="182"/>
      <c r="P96" s="19"/>
    </row>
    <row r="97" spans="1:16" x14ac:dyDescent="0.35">
      <c r="A97" s="13"/>
      <c r="B97" s="49">
        <v>78</v>
      </c>
      <c r="C97" s="35"/>
      <c r="D97" s="169"/>
      <c r="E97" s="186"/>
      <c r="F97" s="170"/>
      <c r="G97" s="36"/>
      <c r="H97" s="164"/>
      <c r="I97" s="266"/>
      <c r="J97" s="269" t="str">
        <f t="shared" si="1"/>
        <v/>
      </c>
      <c r="K97" s="34"/>
      <c r="L97" s="177"/>
      <c r="M97" s="178"/>
      <c r="N97" s="178"/>
      <c r="O97" s="179"/>
      <c r="P97" s="19"/>
    </row>
    <row r="98" spans="1:16" x14ac:dyDescent="0.35">
      <c r="A98" s="13"/>
      <c r="B98" s="48">
        <v>79</v>
      </c>
      <c r="C98" s="44"/>
      <c r="D98" s="250"/>
      <c r="E98" s="251"/>
      <c r="F98" s="252"/>
      <c r="G98" s="41"/>
      <c r="H98" s="165"/>
      <c r="I98" s="267"/>
      <c r="J98" s="270" t="str">
        <f t="shared" si="1"/>
        <v/>
      </c>
      <c r="K98" s="34"/>
      <c r="L98" s="180"/>
      <c r="M98" s="181"/>
      <c r="N98" s="181"/>
      <c r="O98" s="182"/>
      <c r="P98" s="19"/>
    </row>
    <row r="99" spans="1:16" x14ac:dyDescent="0.35">
      <c r="A99" s="13"/>
      <c r="B99" s="49">
        <v>80</v>
      </c>
      <c r="C99" s="35"/>
      <c r="D99" s="169"/>
      <c r="E99" s="186"/>
      <c r="F99" s="170"/>
      <c r="G99" s="36"/>
      <c r="H99" s="164"/>
      <c r="I99" s="266"/>
      <c r="J99" s="269" t="str">
        <f t="shared" si="1"/>
        <v/>
      </c>
      <c r="K99" s="34"/>
      <c r="L99" s="177"/>
      <c r="M99" s="178"/>
      <c r="N99" s="178"/>
      <c r="O99" s="179"/>
      <c r="P99" s="19"/>
    </row>
    <row r="100" spans="1:16" x14ac:dyDescent="0.35">
      <c r="A100" s="13"/>
      <c r="B100" s="48">
        <v>81</v>
      </c>
      <c r="C100" s="44"/>
      <c r="D100" s="250"/>
      <c r="E100" s="251"/>
      <c r="F100" s="252"/>
      <c r="G100" s="41"/>
      <c r="H100" s="165"/>
      <c r="I100" s="267"/>
      <c r="J100" s="270" t="str">
        <f t="shared" si="1"/>
        <v/>
      </c>
      <c r="K100" s="34"/>
      <c r="L100" s="180"/>
      <c r="M100" s="181"/>
      <c r="N100" s="181"/>
      <c r="O100" s="182"/>
      <c r="P100" s="19"/>
    </row>
    <row r="101" spans="1:16" x14ac:dyDescent="0.35">
      <c r="A101" s="13"/>
      <c r="B101" s="49">
        <v>82</v>
      </c>
      <c r="C101" s="35"/>
      <c r="D101" s="169"/>
      <c r="E101" s="186"/>
      <c r="F101" s="170"/>
      <c r="G101" s="36"/>
      <c r="H101" s="164"/>
      <c r="I101" s="266"/>
      <c r="J101" s="269" t="str">
        <f t="shared" si="1"/>
        <v/>
      </c>
      <c r="K101" s="34"/>
      <c r="L101" s="177"/>
      <c r="M101" s="178"/>
      <c r="N101" s="178"/>
      <c r="O101" s="179"/>
      <c r="P101" s="19"/>
    </row>
    <row r="102" spans="1:16" x14ac:dyDescent="0.35">
      <c r="A102" s="13"/>
      <c r="B102" s="48">
        <v>83</v>
      </c>
      <c r="C102" s="44"/>
      <c r="D102" s="250"/>
      <c r="E102" s="251"/>
      <c r="F102" s="252"/>
      <c r="G102" s="41"/>
      <c r="H102" s="165"/>
      <c r="I102" s="267"/>
      <c r="J102" s="270" t="str">
        <f t="shared" si="1"/>
        <v/>
      </c>
      <c r="K102" s="34"/>
      <c r="L102" s="180"/>
      <c r="M102" s="181"/>
      <c r="N102" s="181"/>
      <c r="O102" s="182"/>
      <c r="P102" s="19"/>
    </row>
    <row r="103" spans="1:16" x14ac:dyDescent="0.35">
      <c r="A103" s="13"/>
      <c r="B103" s="49">
        <v>84</v>
      </c>
      <c r="C103" s="35"/>
      <c r="D103" s="169"/>
      <c r="E103" s="186"/>
      <c r="F103" s="170"/>
      <c r="G103" s="36"/>
      <c r="H103" s="164"/>
      <c r="I103" s="266"/>
      <c r="J103" s="269" t="str">
        <f t="shared" si="1"/>
        <v/>
      </c>
      <c r="K103" s="34"/>
      <c r="L103" s="177"/>
      <c r="M103" s="178"/>
      <c r="N103" s="178"/>
      <c r="O103" s="179"/>
      <c r="P103" s="19"/>
    </row>
    <row r="104" spans="1:16" x14ac:dyDescent="0.35">
      <c r="A104" s="13"/>
      <c r="B104" s="48">
        <v>85</v>
      </c>
      <c r="C104" s="44"/>
      <c r="D104" s="250"/>
      <c r="E104" s="251"/>
      <c r="F104" s="252"/>
      <c r="G104" s="41"/>
      <c r="H104" s="165"/>
      <c r="I104" s="267"/>
      <c r="J104" s="270" t="str">
        <f t="shared" si="1"/>
        <v/>
      </c>
      <c r="K104" s="34"/>
      <c r="L104" s="180"/>
      <c r="M104" s="181"/>
      <c r="N104" s="181"/>
      <c r="O104" s="182"/>
      <c r="P104" s="19"/>
    </row>
    <row r="105" spans="1:16" x14ac:dyDescent="0.35">
      <c r="A105" s="13"/>
      <c r="B105" s="49">
        <v>86</v>
      </c>
      <c r="C105" s="35"/>
      <c r="D105" s="169"/>
      <c r="E105" s="186"/>
      <c r="F105" s="170"/>
      <c r="G105" s="36"/>
      <c r="H105" s="164"/>
      <c r="I105" s="266"/>
      <c r="J105" s="269" t="str">
        <f t="shared" si="1"/>
        <v/>
      </c>
      <c r="K105" s="34"/>
      <c r="L105" s="177"/>
      <c r="M105" s="178"/>
      <c r="N105" s="178"/>
      <c r="O105" s="179"/>
      <c r="P105" s="19"/>
    </row>
    <row r="106" spans="1:16" x14ac:dyDescent="0.35">
      <c r="A106" s="13"/>
      <c r="B106" s="48">
        <v>87</v>
      </c>
      <c r="C106" s="44"/>
      <c r="D106" s="250"/>
      <c r="E106" s="251"/>
      <c r="F106" s="252"/>
      <c r="G106" s="41"/>
      <c r="H106" s="165"/>
      <c r="I106" s="267"/>
      <c r="J106" s="270" t="str">
        <f t="shared" si="1"/>
        <v/>
      </c>
      <c r="K106" s="34"/>
      <c r="L106" s="180"/>
      <c r="M106" s="181"/>
      <c r="N106" s="181"/>
      <c r="O106" s="182"/>
      <c r="P106" s="19"/>
    </row>
    <row r="107" spans="1:16" x14ac:dyDescent="0.35">
      <c r="A107" s="13"/>
      <c r="B107" s="49">
        <v>88</v>
      </c>
      <c r="C107" s="35"/>
      <c r="D107" s="169"/>
      <c r="E107" s="186"/>
      <c r="F107" s="170"/>
      <c r="G107" s="36"/>
      <c r="H107" s="164"/>
      <c r="I107" s="266"/>
      <c r="J107" s="269" t="str">
        <f t="shared" si="1"/>
        <v/>
      </c>
      <c r="K107" s="34"/>
      <c r="L107" s="177"/>
      <c r="M107" s="178"/>
      <c r="N107" s="178"/>
      <c r="O107" s="179"/>
      <c r="P107" s="19"/>
    </row>
    <row r="108" spans="1:16" x14ac:dyDescent="0.35">
      <c r="A108" s="13"/>
      <c r="B108" s="48">
        <v>89</v>
      </c>
      <c r="C108" s="44"/>
      <c r="D108" s="250"/>
      <c r="E108" s="251"/>
      <c r="F108" s="252"/>
      <c r="G108" s="41"/>
      <c r="H108" s="165"/>
      <c r="I108" s="267"/>
      <c r="J108" s="270" t="str">
        <f t="shared" si="1"/>
        <v/>
      </c>
      <c r="K108" s="34"/>
      <c r="L108" s="180"/>
      <c r="M108" s="181"/>
      <c r="N108" s="181"/>
      <c r="O108" s="182"/>
      <c r="P108" s="19"/>
    </row>
    <row r="109" spans="1:16" x14ac:dyDescent="0.35">
      <c r="A109" s="13"/>
      <c r="B109" s="49">
        <v>90</v>
      </c>
      <c r="C109" s="35"/>
      <c r="D109" s="169"/>
      <c r="E109" s="186"/>
      <c r="F109" s="170"/>
      <c r="G109" s="36"/>
      <c r="H109" s="164"/>
      <c r="I109" s="266"/>
      <c r="J109" s="269" t="str">
        <f t="shared" si="1"/>
        <v/>
      </c>
      <c r="K109" s="34"/>
      <c r="L109" s="177"/>
      <c r="M109" s="178"/>
      <c r="N109" s="178"/>
      <c r="O109" s="179"/>
      <c r="P109" s="19"/>
    </row>
    <row r="110" spans="1:16" x14ac:dyDescent="0.35">
      <c r="A110" s="13"/>
      <c r="B110" s="48">
        <v>91</v>
      </c>
      <c r="C110" s="44"/>
      <c r="D110" s="250"/>
      <c r="E110" s="251"/>
      <c r="F110" s="252"/>
      <c r="G110" s="41"/>
      <c r="H110" s="165"/>
      <c r="I110" s="267"/>
      <c r="J110" s="270" t="str">
        <f t="shared" si="1"/>
        <v/>
      </c>
      <c r="K110" s="34"/>
      <c r="L110" s="180"/>
      <c r="M110" s="181"/>
      <c r="N110" s="181"/>
      <c r="O110" s="182"/>
      <c r="P110" s="19"/>
    </row>
    <row r="111" spans="1:16" x14ac:dyDescent="0.35">
      <c r="A111" s="13"/>
      <c r="B111" s="49">
        <v>92</v>
      </c>
      <c r="C111" s="35"/>
      <c r="D111" s="169"/>
      <c r="E111" s="186"/>
      <c r="F111" s="170"/>
      <c r="G111" s="36"/>
      <c r="H111" s="164"/>
      <c r="I111" s="266"/>
      <c r="J111" s="269" t="str">
        <f t="shared" si="1"/>
        <v/>
      </c>
      <c r="K111" s="34"/>
      <c r="L111" s="177"/>
      <c r="M111" s="178"/>
      <c r="N111" s="178"/>
      <c r="O111" s="179"/>
      <c r="P111" s="19"/>
    </row>
    <row r="112" spans="1:16" x14ac:dyDescent="0.35">
      <c r="A112" s="13"/>
      <c r="B112" s="48">
        <v>93</v>
      </c>
      <c r="C112" s="44"/>
      <c r="D112" s="250"/>
      <c r="E112" s="251"/>
      <c r="F112" s="252"/>
      <c r="G112" s="41"/>
      <c r="H112" s="165"/>
      <c r="I112" s="267"/>
      <c r="J112" s="270" t="str">
        <f t="shared" si="1"/>
        <v/>
      </c>
      <c r="K112" s="34"/>
      <c r="L112" s="180"/>
      <c r="M112" s="181"/>
      <c r="N112" s="181"/>
      <c r="O112" s="182"/>
      <c r="P112" s="19"/>
    </row>
    <row r="113" spans="1:16" x14ac:dyDescent="0.35">
      <c r="A113" s="13"/>
      <c r="B113" s="49">
        <v>94</v>
      </c>
      <c r="C113" s="35"/>
      <c r="D113" s="169"/>
      <c r="E113" s="186"/>
      <c r="F113" s="170"/>
      <c r="G113" s="36"/>
      <c r="H113" s="164"/>
      <c r="I113" s="266"/>
      <c r="J113" s="269" t="str">
        <f t="shared" si="1"/>
        <v/>
      </c>
      <c r="K113" s="34"/>
      <c r="L113" s="177"/>
      <c r="M113" s="178"/>
      <c r="N113" s="178"/>
      <c r="O113" s="179"/>
      <c r="P113" s="19"/>
    </row>
    <row r="114" spans="1:16" x14ac:dyDescent="0.35">
      <c r="A114" s="13"/>
      <c r="B114" s="48">
        <v>95</v>
      </c>
      <c r="C114" s="44"/>
      <c r="D114" s="250"/>
      <c r="E114" s="251"/>
      <c r="F114" s="252"/>
      <c r="G114" s="41"/>
      <c r="H114" s="165"/>
      <c r="I114" s="267"/>
      <c r="J114" s="270" t="str">
        <f t="shared" si="1"/>
        <v/>
      </c>
      <c r="K114" s="34"/>
      <c r="L114" s="180"/>
      <c r="M114" s="181"/>
      <c r="N114" s="181"/>
      <c r="O114" s="182"/>
      <c r="P114" s="19"/>
    </row>
    <row r="115" spans="1:16" x14ac:dyDescent="0.35">
      <c r="A115" s="13"/>
      <c r="B115" s="49">
        <v>96</v>
      </c>
      <c r="C115" s="35"/>
      <c r="D115" s="169"/>
      <c r="E115" s="186"/>
      <c r="F115" s="170"/>
      <c r="G115" s="36"/>
      <c r="H115" s="164"/>
      <c r="I115" s="266"/>
      <c r="J115" s="269" t="str">
        <f t="shared" si="1"/>
        <v/>
      </c>
      <c r="K115" s="34"/>
      <c r="L115" s="177"/>
      <c r="M115" s="178"/>
      <c r="N115" s="178"/>
      <c r="O115" s="179"/>
      <c r="P115" s="19"/>
    </row>
    <row r="116" spans="1:16" x14ac:dyDescent="0.35">
      <c r="A116" s="13"/>
      <c r="B116" s="48">
        <v>97</v>
      </c>
      <c r="C116" s="44"/>
      <c r="D116" s="250"/>
      <c r="E116" s="251"/>
      <c r="F116" s="252"/>
      <c r="G116" s="41"/>
      <c r="H116" s="165"/>
      <c r="I116" s="267"/>
      <c r="J116" s="270" t="str">
        <f t="shared" si="1"/>
        <v/>
      </c>
      <c r="K116" s="34"/>
      <c r="L116" s="180"/>
      <c r="M116" s="181"/>
      <c r="N116" s="181"/>
      <c r="O116" s="182"/>
      <c r="P116" s="19"/>
    </row>
    <row r="117" spans="1:16" x14ac:dyDescent="0.35">
      <c r="A117" s="13"/>
      <c r="B117" s="49">
        <v>98</v>
      </c>
      <c r="C117" s="35"/>
      <c r="D117" s="169"/>
      <c r="E117" s="186"/>
      <c r="F117" s="170"/>
      <c r="G117" s="36"/>
      <c r="H117" s="164"/>
      <c r="I117" s="266"/>
      <c r="J117" s="269" t="str">
        <f t="shared" si="1"/>
        <v/>
      </c>
      <c r="K117" s="34"/>
      <c r="L117" s="177"/>
      <c r="M117" s="178"/>
      <c r="N117" s="178"/>
      <c r="O117" s="179"/>
      <c r="P117" s="19"/>
    </row>
    <row r="118" spans="1:16" x14ac:dyDescent="0.35">
      <c r="A118" s="13"/>
      <c r="B118" s="48">
        <v>99</v>
      </c>
      <c r="C118" s="44"/>
      <c r="D118" s="250"/>
      <c r="E118" s="251"/>
      <c r="F118" s="252"/>
      <c r="G118" s="41"/>
      <c r="H118" s="165"/>
      <c r="I118" s="267"/>
      <c r="J118" s="270" t="str">
        <f t="shared" si="1"/>
        <v/>
      </c>
      <c r="K118" s="34"/>
      <c r="L118" s="180"/>
      <c r="M118" s="181"/>
      <c r="N118" s="181"/>
      <c r="O118" s="182"/>
      <c r="P118" s="19"/>
    </row>
    <row r="119" spans="1:16" x14ac:dyDescent="0.35">
      <c r="A119" s="13"/>
      <c r="B119" s="49">
        <v>100</v>
      </c>
      <c r="C119" s="35"/>
      <c r="D119" s="169"/>
      <c r="E119" s="186"/>
      <c r="F119" s="170"/>
      <c r="G119" s="36"/>
      <c r="H119" s="164"/>
      <c r="I119" s="266"/>
      <c r="J119" s="269" t="str">
        <f t="shared" si="1"/>
        <v/>
      </c>
      <c r="K119" s="34"/>
      <c r="L119" s="177"/>
      <c r="M119" s="178"/>
      <c r="N119" s="178"/>
      <c r="O119" s="179"/>
      <c r="P119" s="19"/>
    </row>
    <row r="120" spans="1:16" x14ac:dyDescent="0.35">
      <c r="A120" s="13"/>
      <c r="B120" s="48">
        <v>101</v>
      </c>
      <c r="C120" s="44"/>
      <c r="D120" s="250"/>
      <c r="E120" s="251"/>
      <c r="F120" s="252"/>
      <c r="G120" s="41"/>
      <c r="H120" s="165"/>
      <c r="I120" s="267"/>
      <c r="J120" s="270" t="str">
        <f t="shared" si="1"/>
        <v/>
      </c>
      <c r="K120" s="34"/>
      <c r="L120" s="180"/>
      <c r="M120" s="181"/>
      <c r="N120" s="181"/>
      <c r="O120" s="182"/>
      <c r="P120" s="19"/>
    </row>
    <row r="121" spans="1:16" x14ac:dyDescent="0.35">
      <c r="A121" s="13"/>
      <c r="B121" s="49">
        <v>102</v>
      </c>
      <c r="C121" s="35"/>
      <c r="D121" s="169"/>
      <c r="E121" s="186"/>
      <c r="F121" s="170"/>
      <c r="G121" s="36"/>
      <c r="H121" s="164"/>
      <c r="I121" s="266"/>
      <c r="J121" s="269" t="str">
        <f t="shared" si="1"/>
        <v/>
      </c>
      <c r="K121" s="34"/>
      <c r="L121" s="177"/>
      <c r="M121" s="178"/>
      <c r="N121" s="178"/>
      <c r="O121" s="179"/>
      <c r="P121" s="19"/>
    </row>
    <row r="122" spans="1:16" x14ac:dyDescent="0.35">
      <c r="A122" s="13"/>
      <c r="B122" s="48">
        <v>103</v>
      </c>
      <c r="C122" s="44"/>
      <c r="D122" s="250"/>
      <c r="E122" s="251"/>
      <c r="F122" s="252"/>
      <c r="G122" s="41"/>
      <c r="H122" s="165"/>
      <c r="I122" s="267"/>
      <c r="J122" s="270" t="str">
        <f t="shared" si="1"/>
        <v/>
      </c>
      <c r="K122" s="34"/>
      <c r="L122" s="180"/>
      <c r="M122" s="181"/>
      <c r="N122" s="181"/>
      <c r="O122" s="182"/>
      <c r="P122" s="19"/>
    </row>
    <row r="123" spans="1:16" x14ac:dyDescent="0.35">
      <c r="A123" s="13"/>
      <c r="B123" s="49">
        <v>104</v>
      </c>
      <c r="C123" s="35"/>
      <c r="D123" s="169"/>
      <c r="E123" s="186"/>
      <c r="F123" s="170"/>
      <c r="G123" s="36"/>
      <c r="H123" s="164"/>
      <c r="I123" s="266"/>
      <c r="J123" s="269" t="str">
        <f t="shared" si="1"/>
        <v/>
      </c>
      <c r="K123" s="34"/>
      <c r="L123" s="177"/>
      <c r="M123" s="178"/>
      <c r="N123" s="178"/>
      <c r="O123" s="179"/>
      <c r="P123" s="19"/>
    </row>
    <row r="124" spans="1:16" x14ac:dyDescent="0.35">
      <c r="A124" s="13"/>
      <c r="B124" s="48">
        <v>105</v>
      </c>
      <c r="C124" s="44"/>
      <c r="D124" s="250"/>
      <c r="E124" s="251"/>
      <c r="F124" s="252"/>
      <c r="G124" s="41"/>
      <c r="H124" s="165"/>
      <c r="I124" s="267"/>
      <c r="J124" s="270" t="str">
        <f t="shared" si="1"/>
        <v/>
      </c>
      <c r="K124" s="34"/>
      <c r="L124" s="180"/>
      <c r="M124" s="181"/>
      <c r="N124" s="181"/>
      <c r="O124" s="182"/>
      <c r="P124" s="19"/>
    </row>
    <row r="125" spans="1:16" x14ac:dyDescent="0.35">
      <c r="A125" s="13"/>
      <c r="B125" s="49">
        <v>106</v>
      </c>
      <c r="C125" s="35"/>
      <c r="D125" s="169"/>
      <c r="E125" s="186"/>
      <c r="F125" s="170"/>
      <c r="G125" s="36"/>
      <c r="H125" s="164"/>
      <c r="I125" s="266"/>
      <c r="J125" s="269" t="str">
        <f t="shared" si="1"/>
        <v/>
      </c>
      <c r="K125" s="34"/>
      <c r="L125" s="177"/>
      <c r="M125" s="178"/>
      <c r="N125" s="178"/>
      <c r="O125" s="179"/>
      <c r="P125" s="19"/>
    </row>
    <row r="126" spans="1:16" x14ac:dyDescent="0.35">
      <c r="A126" s="13"/>
      <c r="B126" s="48">
        <v>107</v>
      </c>
      <c r="C126" s="44"/>
      <c r="D126" s="250"/>
      <c r="E126" s="251"/>
      <c r="F126" s="252"/>
      <c r="G126" s="41"/>
      <c r="H126" s="165"/>
      <c r="I126" s="267"/>
      <c r="J126" s="270" t="str">
        <f t="shared" si="1"/>
        <v/>
      </c>
      <c r="K126" s="34"/>
      <c r="L126" s="180"/>
      <c r="M126" s="181"/>
      <c r="N126" s="181"/>
      <c r="O126" s="182"/>
      <c r="P126" s="19"/>
    </row>
    <row r="127" spans="1:16" x14ac:dyDescent="0.35">
      <c r="A127" s="13"/>
      <c r="B127" s="49">
        <v>108</v>
      </c>
      <c r="C127" s="35"/>
      <c r="D127" s="169"/>
      <c r="E127" s="186"/>
      <c r="F127" s="170"/>
      <c r="G127" s="36"/>
      <c r="H127" s="164"/>
      <c r="I127" s="266"/>
      <c r="J127" s="269" t="str">
        <f t="shared" si="1"/>
        <v/>
      </c>
      <c r="K127" s="34"/>
      <c r="L127" s="177"/>
      <c r="M127" s="178"/>
      <c r="N127" s="178"/>
      <c r="O127" s="179"/>
      <c r="P127" s="19"/>
    </row>
    <row r="128" spans="1:16" x14ac:dyDescent="0.35">
      <c r="A128" s="13"/>
      <c r="B128" s="48">
        <v>109</v>
      </c>
      <c r="C128" s="44"/>
      <c r="D128" s="250"/>
      <c r="E128" s="251"/>
      <c r="F128" s="252"/>
      <c r="G128" s="41"/>
      <c r="H128" s="165"/>
      <c r="I128" s="267"/>
      <c r="J128" s="270" t="str">
        <f t="shared" si="1"/>
        <v/>
      </c>
      <c r="K128" s="34"/>
      <c r="L128" s="180"/>
      <c r="M128" s="181"/>
      <c r="N128" s="181"/>
      <c r="O128" s="182"/>
      <c r="P128" s="19"/>
    </row>
    <row r="129" spans="1:16" x14ac:dyDescent="0.35">
      <c r="A129" s="13"/>
      <c r="B129" s="49">
        <v>110</v>
      </c>
      <c r="C129" s="35"/>
      <c r="D129" s="169"/>
      <c r="E129" s="186"/>
      <c r="F129" s="170"/>
      <c r="G129" s="36"/>
      <c r="H129" s="164"/>
      <c r="I129" s="266"/>
      <c r="J129" s="269" t="str">
        <f t="shared" si="1"/>
        <v/>
      </c>
      <c r="K129" s="34"/>
      <c r="L129" s="177"/>
      <c r="M129" s="178"/>
      <c r="N129" s="178"/>
      <c r="O129" s="179"/>
      <c r="P129" s="19"/>
    </row>
    <row r="130" spans="1:16" x14ac:dyDescent="0.35">
      <c r="A130" s="13"/>
      <c r="B130" s="48">
        <v>111</v>
      </c>
      <c r="C130" s="44"/>
      <c r="D130" s="250"/>
      <c r="E130" s="251"/>
      <c r="F130" s="252"/>
      <c r="G130" s="41"/>
      <c r="H130" s="165"/>
      <c r="I130" s="267"/>
      <c r="J130" s="270" t="str">
        <f t="shared" si="1"/>
        <v/>
      </c>
      <c r="K130" s="34"/>
      <c r="L130" s="180"/>
      <c r="M130" s="181"/>
      <c r="N130" s="181"/>
      <c r="O130" s="182"/>
      <c r="P130" s="19"/>
    </row>
    <row r="131" spans="1:16" x14ac:dyDescent="0.35">
      <c r="A131" s="13"/>
      <c r="B131" s="49">
        <v>112</v>
      </c>
      <c r="C131" s="35"/>
      <c r="D131" s="169"/>
      <c r="E131" s="186"/>
      <c r="F131" s="170"/>
      <c r="G131" s="36"/>
      <c r="H131" s="164"/>
      <c r="I131" s="266"/>
      <c r="J131" s="269" t="str">
        <f t="shared" si="1"/>
        <v/>
      </c>
      <c r="K131" s="34"/>
      <c r="L131" s="177"/>
      <c r="M131" s="178"/>
      <c r="N131" s="178"/>
      <c r="O131" s="179"/>
      <c r="P131" s="19"/>
    </row>
    <row r="132" spans="1:16" x14ac:dyDescent="0.35">
      <c r="A132" s="13"/>
      <c r="B132" s="48">
        <v>113</v>
      </c>
      <c r="C132" s="44"/>
      <c r="D132" s="250"/>
      <c r="E132" s="251"/>
      <c r="F132" s="252"/>
      <c r="G132" s="41"/>
      <c r="H132" s="165"/>
      <c r="I132" s="267"/>
      <c r="J132" s="270" t="str">
        <f t="shared" si="1"/>
        <v/>
      </c>
      <c r="K132" s="34"/>
      <c r="L132" s="180"/>
      <c r="M132" s="181"/>
      <c r="N132" s="181"/>
      <c r="O132" s="182"/>
      <c r="P132" s="19"/>
    </row>
    <row r="133" spans="1:16" x14ac:dyDescent="0.35">
      <c r="A133" s="13"/>
      <c r="B133" s="49">
        <v>114</v>
      </c>
      <c r="C133" s="35"/>
      <c r="D133" s="169"/>
      <c r="E133" s="186"/>
      <c r="F133" s="170"/>
      <c r="G133" s="36"/>
      <c r="H133" s="164"/>
      <c r="I133" s="266"/>
      <c r="J133" s="269" t="str">
        <f t="shared" si="1"/>
        <v/>
      </c>
      <c r="K133" s="34"/>
      <c r="L133" s="177"/>
      <c r="M133" s="178"/>
      <c r="N133" s="178"/>
      <c r="O133" s="179"/>
      <c r="P133" s="19"/>
    </row>
    <row r="134" spans="1:16" x14ac:dyDescent="0.35">
      <c r="A134" s="13"/>
      <c r="B134" s="48">
        <v>115</v>
      </c>
      <c r="C134" s="44"/>
      <c r="D134" s="250"/>
      <c r="E134" s="251"/>
      <c r="F134" s="252"/>
      <c r="G134" s="41"/>
      <c r="H134" s="165"/>
      <c r="I134" s="267"/>
      <c r="J134" s="270" t="str">
        <f t="shared" si="1"/>
        <v/>
      </c>
      <c r="K134" s="34"/>
      <c r="L134" s="180"/>
      <c r="M134" s="181"/>
      <c r="N134" s="181"/>
      <c r="O134" s="182"/>
      <c r="P134" s="19"/>
    </row>
    <row r="135" spans="1:16" x14ac:dyDescent="0.35">
      <c r="A135" s="13"/>
      <c r="B135" s="49">
        <v>116</v>
      </c>
      <c r="C135" s="35"/>
      <c r="D135" s="169"/>
      <c r="E135" s="186"/>
      <c r="F135" s="170"/>
      <c r="G135" s="36"/>
      <c r="H135" s="164"/>
      <c r="I135" s="266"/>
      <c r="J135" s="269" t="str">
        <f t="shared" si="1"/>
        <v/>
      </c>
      <c r="K135" s="34"/>
      <c r="L135" s="177"/>
      <c r="M135" s="178"/>
      <c r="N135" s="178"/>
      <c r="O135" s="179"/>
      <c r="P135" s="19"/>
    </row>
    <row r="136" spans="1:16" x14ac:dyDescent="0.35">
      <c r="A136" s="13"/>
      <c r="B136" s="48">
        <v>117</v>
      </c>
      <c r="C136" s="44"/>
      <c r="D136" s="250"/>
      <c r="E136" s="251"/>
      <c r="F136" s="252"/>
      <c r="G136" s="41"/>
      <c r="H136" s="165"/>
      <c r="I136" s="267"/>
      <c r="J136" s="270" t="str">
        <f t="shared" si="1"/>
        <v/>
      </c>
      <c r="K136" s="34"/>
      <c r="L136" s="180"/>
      <c r="M136" s="181"/>
      <c r="N136" s="181"/>
      <c r="O136" s="182"/>
      <c r="P136" s="19"/>
    </row>
    <row r="137" spans="1:16" x14ac:dyDescent="0.35">
      <c r="A137" s="13"/>
      <c r="B137" s="49">
        <v>118</v>
      </c>
      <c r="C137" s="35"/>
      <c r="D137" s="169"/>
      <c r="E137" s="186"/>
      <c r="F137" s="170"/>
      <c r="G137" s="36"/>
      <c r="H137" s="164"/>
      <c r="I137" s="266"/>
      <c r="J137" s="269" t="str">
        <f t="shared" si="1"/>
        <v/>
      </c>
      <c r="K137" s="34"/>
      <c r="L137" s="177"/>
      <c r="M137" s="178"/>
      <c r="N137" s="178"/>
      <c r="O137" s="179"/>
      <c r="P137" s="19"/>
    </row>
    <row r="138" spans="1:16" x14ac:dyDescent="0.35">
      <c r="A138" s="13"/>
      <c r="B138" s="48">
        <v>119</v>
      </c>
      <c r="C138" s="44"/>
      <c r="D138" s="250"/>
      <c r="E138" s="251"/>
      <c r="F138" s="252"/>
      <c r="G138" s="41"/>
      <c r="H138" s="165"/>
      <c r="I138" s="267"/>
      <c r="J138" s="270" t="str">
        <f t="shared" si="1"/>
        <v/>
      </c>
      <c r="K138" s="34"/>
      <c r="L138" s="180"/>
      <c r="M138" s="181"/>
      <c r="N138" s="181"/>
      <c r="O138" s="182"/>
      <c r="P138" s="19"/>
    </row>
    <row r="139" spans="1:16" x14ac:dyDescent="0.35">
      <c r="A139" s="13"/>
      <c r="B139" s="49">
        <v>120</v>
      </c>
      <c r="C139" s="35"/>
      <c r="D139" s="169"/>
      <c r="E139" s="186"/>
      <c r="F139" s="170"/>
      <c r="G139" s="36"/>
      <c r="H139" s="164"/>
      <c r="I139" s="266"/>
      <c r="J139" s="269" t="str">
        <f t="shared" si="1"/>
        <v/>
      </c>
      <c r="K139" s="34"/>
      <c r="L139" s="177"/>
      <c r="M139" s="178"/>
      <c r="N139" s="178"/>
      <c r="O139" s="179"/>
      <c r="P139" s="19"/>
    </row>
    <row r="140" spans="1:16" x14ac:dyDescent="0.35">
      <c r="A140" s="13"/>
      <c r="B140" s="48">
        <v>121</v>
      </c>
      <c r="C140" s="44"/>
      <c r="D140" s="250"/>
      <c r="E140" s="251"/>
      <c r="F140" s="252"/>
      <c r="G140" s="41"/>
      <c r="H140" s="165"/>
      <c r="I140" s="267"/>
      <c r="J140" s="270" t="str">
        <f t="shared" si="1"/>
        <v/>
      </c>
      <c r="K140" s="34"/>
      <c r="L140" s="180"/>
      <c r="M140" s="181"/>
      <c r="N140" s="181"/>
      <c r="O140" s="182"/>
      <c r="P140" s="19"/>
    </row>
    <row r="141" spans="1:16" x14ac:dyDescent="0.35">
      <c r="A141" s="13"/>
      <c r="B141" s="49">
        <v>122</v>
      </c>
      <c r="C141" s="35"/>
      <c r="D141" s="169"/>
      <c r="E141" s="186"/>
      <c r="F141" s="170"/>
      <c r="G141" s="36"/>
      <c r="H141" s="164"/>
      <c r="I141" s="266"/>
      <c r="J141" s="269" t="str">
        <f t="shared" si="1"/>
        <v/>
      </c>
      <c r="K141" s="34"/>
      <c r="L141" s="177"/>
      <c r="M141" s="178"/>
      <c r="N141" s="178"/>
      <c r="O141" s="179"/>
      <c r="P141" s="19"/>
    </row>
    <row r="142" spans="1:16" x14ac:dyDescent="0.35">
      <c r="A142" s="13"/>
      <c r="B142" s="48">
        <v>123</v>
      </c>
      <c r="C142" s="44"/>
      <c r="D142" s="250"/>
      <c r="E142" s="251"/>
      <c r="F142" s="252"/>
      <c r="G142" s="41"/>
      <c r="H142" s="165"/>
      <c r="I142" s="267"/>
      <c r="J142" s="270" t="str">
        <f t="shared" si="1"/>
        <v/>
      </c>
      <c r="K142" s="34"/>
      <c r="L142" s="180"/>
      <c r="M142" s="181"/>
      <c r="N142" s="181"/>
      <c r="O142" s="182"/>
      <c r="P142" s="19"/>
    </row>
    <row r="143" spans="1:16" x14ac:dyDescent="0.35">
      <c r="A143" s="13"/>
      <c r="B143" s="49">
        <v>124</v>
      </c>
      <c r="C143" s="35"/>
      <c r="D143" s="169"/>
      <c r="E143" s="186"/>
      <c r="F143" s="170"/>
      <c r="G143" s="36"/>
      <c r="H143" s="164"/>
      <c r="I143" s="266"/>
      <c r="J143" s="269" t="str">
        <f t="shared" si="1"/>
        <v/>
      </c>
      <c r="K143" s="34"/>
      <c r="L143" s="177"/>
      <c r="M143" s="178"/>
      <c r="N143" s="178"/>
      <c r="O143" s="179"/>
      <c r="P143" s="19"/>
    </row>
    <row r="144" spans="1:16" x14ac:dyDescent="0.35">
      <c r="A144" s="13"/>
      <c r="B144" s="48">
        <v>125</v>
      </c>
      <c r="C144" s="44"/>
      <c r="D144" s="250"/>
      <c r="E144" s="251"/>
      <c r="F144" s="252"/>
      <c r="G144" s="41"/>
      <c r="H144" s="165"/>
      <c r="I144" s="267"/>
      <c r="J144" s="270" t="str">
        <f t="shared" si="1"/>
        <v/>
      </c>
      <c r="K144" s="34"/>
      <c r="L144" s="180"/>
      <c r="M144" s="181"/>
      <c r="N144" s="181"/>
      <c r="O144" s="182"/>
      <c r="P144" s="19"/>
    </row>
    <row r="145" spans="1:16" x14ac:dyDescent="0.35">
      <c r="A145" s="13"/>
      <c r="B145" s="49">
        <v>126</v>
      </c>
      <c r="C145" s="35"/>
      <c r="D145" s="169"/>
      <c r="E145" s="186"/>
      <c r="F145" s="170"/>
      <c r="G145" s="36"/>
      <c r="H145" s="164"/>
      <c r="I145" s="266"/>
      <c r="J145" s="269" t="str">
        <f t="shared" si="1"/>
        <v/>
      </c>
      <c r="K145" s="34"/>
      <c r="L145" s="177"/>
      <c r="M145" s="178"/>
      <c r="N145" s="178"/>
      <c r="O145" s="179"/>
      <c r="P145" s="19"/>
    </row>
    <row r="146" spans="1:16" x14ac:dyDescent="0.35">
      <c r="A146" s="13"/>
      <c r="B146" s="48">
        <v>127</v>
      </c>
      <c r="C146" s="44"/>
      <c r="D146" s="250"/>
      <c r="E146" s="251"/>
      <c r="F146" s="252"/>
      <c r="G146" s="41"/>
      <c r="H146" s="165"/>
      <c r="I146" s="267"/>
      <c r="J146" s="270" t="str">
        <f t="shared" si="1"/>
        <v/>
      </c>
      <c r="K146" s="34"/>
      <c r="L146" s="180"/>
      <c r="M146" s="181"/>
      <c r="N146" s="181"/>
      <c r="O146" s="182"/>
      <c r="P146" s="19"/>
    </row>
    <row r="147" spans="1:16" x14ac:dyDescent="0.35">
      <c r="A147" s="13"/>
      <c r="B147" s="49">
        <v>128</v>
      </c>
      <c r="C147" s="35"/>
      <c r="D147" s="169"/>
      <c r="E147" s="186"/>
      <c r="F147" s="170"/>
      <c r="G147" s="36"/>
      <c r="H147" s="164"/>
      <c r="I147" s="266"/>
      <c r="J147" s="269" t="str">
        <f t="shared" si="1"/>
        <v/>
      </c>
      <c r="K147" s="34"/>
      <c r="L147" s="177"/>
      <c r="M147" s="178"/>
      <c r="N147" s="178"/>
      <c r="O147" s="179"/>
      <c r="P147" s="19"/>
    </row>
    <row r="148" spans="1:16" x14ac:dyDescent="0.35">
      <c r="A148" s="13"/>
      <c r="B148" s="48">
        <v>129</v>
      </c>
      <c r="C148" s="44"/>
      <c r="D148" s="250"/>
      <c r="E148" s="251"/>
      <c r="F148" s="252"/>
      <c r="G148" s="41"/>
      <c r="H148" s="165"/>
      <c r="I148" s="267"/>
      <c r="J148" s="270" t="str">
        <f t="shared" si="1"/>
        <v/>
      </c>
      <c r="K148" s="34"/>
      <c r="L148" s="180"/>
      <c r="M148" s="181"/>
      <c r="N148" s="181"/>
      <c r="O148" s="182"/>
      <c r="P148" s="19"/>
    </row>
    <row r="149" spans="1:16" x14ac:dyDescent="0.35">
      <c r="A149" s="13"/>
      <c r="B149" s="49">
        <v>130</v>
      </c>
      <c r="C149" s="35"/>
      <c r="D149" s="169"/>
      <c r="E149" s="186"/>
      <c r="F149" s="170"/>
      <c r="G149" s="36"/>
      <c r="H149" s="164"/>
      <c r="I149" s="266"/>
      <c r="J149" s="269" t="str">
        <f t="shared" ref="J149:J212" si="2">IF(AND(H149&lt;&gt;0,I149&lt;&gt;0),H149*I149,"")</f>
        <v/>
      </c>
      <c r="K149" s="34"/>
      <c r="L149" s="177"/>
      <c r="M149" s="178"/>
      <c r="N149" s="178"/>
      <c r="O149" s="179"/>
      <c r="P149" s="19"/>
    </row>
    <row r="150" spans="1:16" x14ac:dyDescent="0.35">
      <c r="A150" s="13"/>
      <c r="B150" s="48">
        <v>131</v>
      </c>
      <c r="C150" s="44"/>
      <c r="D150" s="250"/>
      <c r="E150" s="251"/>
      <c r="F150" s="252"/>
      <c r="G150" s="41"/>
      <c r="H150" s="165"/>
      <c r="I150" s="267"/>
      <c r="J150" s="270" t="str">
        <f t="shared" si="2"/>
        <v/>
      </c>
      <c r="K150" s="34"/>
      <c r="L150" s="180"/>
      <c r="M150" s="181"/>
      <c r="N150" s="181"/>
      <c r="O150" s="182"/>
      <c r="P150" s="19"/>
    </row>
    <row r="151" spans="1:16" x14ac:dyDescent="0.35">
      <c r="A151" s="13"/>
      <c r="B151" s="49">
        <v>132</v>
      </c>
      <c r="C151" s="35"/>
      <c r="D151" s="169"/>
      <c r="E151" s="186"/>
      <c r="F151" s="170"/>
      <c r="G151" s="36"/>
      <c r="H151" s="164"/>
      <c r="I151" s="266"/>
      <c r="J151" s="269" t="str">
        <f t="shared" si="2"/>
        <v/>
      </c>
      <c r="K151" s="34"/>
      <c r="L151" s="177"/>
      <c r="M151" s="178"/>
      <c r="N151" s="178"/>
      <c r="O151" s="179"/>
      <c r="P151" s="19"/>
    </row>
    <row r="152" spans="1:16" x14ac:dyDescent="0.35">
      <c r="A152" s="13"/>
      <c r="B152" s="48">
        <v>133</v>
      </c>
      <c r="C152" s="44"/>
      <c r="D152" s="250"/>
      <c r="E152" s="251"/>
      <c r="F152" s="252"/>
      <c r="G152" s="41"/>
      <c r="H152" s="165"/>
      <c r="I152" s="267"/>
      <c r="J152" s="270" t="str">
        <f t="shared" si="2"/>
        <v/>
      </c>
      <c r="K152" s="34"/>
      <c r="L152" s="180"/>
      <c r="M152" s="181"/>
      <c r="N152" s="181"/>
      <c r="O152" s="182"/>
      <c r="P152" s="19"/>
    </row>
    <row r="153" spans="1:16" x14ac:dyDescent="0.35">
      <c r="A153" s="13"/>
      <c r="B153" s="49">
        <v>134</v>
      </c>
      <c r="C153" s="35"/>
      <c r="D153" s="169"/>
      <c r="E153" s="186"/>
      <c r="F153" s="170"/>
      <c r="G153" s="36"/>
      <c r="H153" s="164"/>
      <c r="I153" s="266"/>
      <c r="J153" s="269" t="str">
        <f t="shared" si="2"/>
        <v/>
      </c>
      <c r="K153" s="34"/>
      <c r="L153" s="177"/>
      <c r="M153" s="178"/>
      <c r="N153" s="178"/>
      <c r="O153" s="179"/>
      <c r="P153" s="19"/>
    </row>
    <row r="154" spans="1:16" x14ac:dyDescent="0.35">
      <c r="A154" s="13"/>
      <c r="B154" s="48">
        <v>135</v>
      </c>
      <c r="C154" s="44"/>
      <c r="D154" s="250"/>
      <c r="E154" s="251"/>
      <c r="F154" s="252"/>
      <c r="G154" s="41"/>
      <c r="H154" s="165"/>
      <c r="I154" s="267"/>
      <c r="J154" s="270" t="str">
        <f t="shared" si="2"/>
        <v/>
      </c>
      <c r="K154" s="34"/>
      <c r="L154" s="180"/>
      <c r="M154" s="181"/>
      <c r="N154" s="181"/>
      <c r="O154" s="182"/>
      <c r="P154" s="19"/>
    </row>
    <row r="155" spans="1:16" x14ac:dyDescent="0.35">
      <c r="A155" s="13"/>
      <c r="B155" s="49">
        <v>136</v>
      </c>
      <c r="C155" s="35"/>
      <c r="D155" s="169"/>
      <c r="E155" s="186"/>
      <c r="F155" s="170"/>
      <c r="G155" s="36"/>
      <c r="H155" s="164"/>
      <c r="I155" s="266"/>
      <c r="J155" s="269" t="str">
        <f t="shared" si="2"/>
        <v/>
      </c>
      <c r="K155" s="34"/>
      <c r="L155" s="177"/>
      <c r="M155" s="178"/>
      <c r="N155" s="178"/>
      <c r="O155" s="179"/>
      <c r="P155" s="19"/>
    </row>
    <row r="156" spans="1:16" x14ac:dyDescent="0.35">
      <c r="A156" s="13"/>
      <c r="B156" s="48">
        <v>137</v>
      </c>
      <c r="C156" s="44"/>
      <c r="D156" s="250"/>
      <c r="E156" s="251"/>
      <c r="F156" s="252"/>
      <c r="G156" s="41"/>
      <c r="H156" s="165"/>
      <c r="I156" s="267"/>
      <c r="J156" s="270" t="str">
        <f t="shared" si="2"/>
        <v/>
      </c>
      <c r="K156" s="34"/>
      <c r="L156" s="180"/>
      <c r="M156" s="181"/>
      <c r="N156" s="181"/>
      <c r="O156" s="182"/>
      <c r="P156" s="19"/>
    </row>
    <row r="157" spans="1:16" x14ac:dyDescent="0.35">
      <c r="A157" s="13"/>
      <c r="B157" s="49">
        <v>138</v>
      </c>
      <c r="C157" s="35"/>
      <c r="D157" s="169"/>
      <c r="E157" s="186"/>
      <c r="F157" s="170"/>
      <c r="G157" s="36"/>
      <c r="H157" s="164"/>
      <c r="I157" s="266"/>
      <c r="J157" s="269" t="str">
        <f t="shared" si="2"/>
        <v/>
      </c>
      <c r="K157" s="34"/>
      <c r="L157" s="177"/>
      <c r="M157" s="178"/>
      <c r="N157" s="178"/>
      <c r="O157" s="179"/>
      <c r="P157" s="19"/>
    </row>
    <row r="158" spans="1:16" x14ac:dyDescent="0.35">
      <c r="A158" s="13"/>
      <c r="B158" s="48">
        <v>139</v>
      </c>
      <c r="C158" s="44"/>
      <c r="D158" s="250"/>
      <c r="E158" s="251"/>
      <c r="F158" s="252"/>
      <c r="G158" s="41"/>
      <c r="H158" s="165"/>
      <c r="I158" s="267"/>
      <c r="J158" s="270" t="str">
        <f t="shared" si="2"/>
        <v/>
      </c>
      <c r="K158" s="34"/>
      <c r="L158" s="180"/>
      <c r="M158" s="181"/>
      <c r="N158" s="181"/>
      <c r="O158" s="182"/>
      <c r="P158" s="19"/>
    </row>
    <row r="159" spans="1:16" x14ac:dyDescent="0.35">
      <c r="A159" s="13"/>
      <c r="B159" s="49">
        <v>140</v>
      </c>
      <c r="C159" s="35"/>
      <c r="D159" s="169"/>
      <c r="E159" s="186"/>
      <c r="F159" s="170"/>
      <c r="G159" s="36"/>
      <c r="H159" s="164"/>
      <c r="I159" s="266"/>
      <c r="J159" s="269" t="str">
        <f t="shared" si="2"/>
        <v/>
      </c>
      <c r="K159" s="34"/>
      <c r="L159" s="177"/>
      <c r="M159" s="178"/>
      <c r="N159" s="178"/>
      <c r="O159" s="179"/>
      <c r="P159" s="19"/>
    </row>
    <row r="160" spans="1:16" x14ac:dyDescent="0.35">
      <c r="A160" s="13"/>
      <c r="B160" s="48">
        <v>141</v>
      </c>
      <c r="C160" s="44"/>
      <c r="D160" s="250"/>
      <c r="E160" s="251"/>
      <c r="F160" s="252"/>
      <c r="G160" s="41"/>
      <c r="H160" s="165"/>
      <c r="I160" s="267"/>
      <c r="J160" s="270" t="str">
        <f t="shared" si="2"/>
        <v/>
      </c>
      <c r="K160" s="34"/>
      <c r="L160" s="180"/>
      <c r="M160" s="181"/>
      <c r="N160" s="181"/>
      <c r="O160" s="182"/>
      <c r="P160" s="19"/>
    </row>
    <row r="161" spans="1:16" x14ac:dyDescent="0.35">
      <c r="A161" s="13"/>
      <c r="B161" s="49">
        <v>142</v>
      </c>
      <c r="C161" s="35"/>
      <c r="D161" s="169"/>
      <c r="E161" s="186"/>
      <c r="F161" s="170"/>
      <c r="G161" s="36"/>
      <c r="H161" s="164"/>
      <c r="I161" s="266"/>
      <c r="J161" s="269" t="str">
        <f t="shared" si="2"/>
        <v/>
      </c>
      <c r="K161" s="34"/>
      <c r="L161" s="177"/>
      <c r="M161" s="178"/>
      <c r="N161" s="178"/>
      <c r="O161" s="179"/>
      <c r="P161" s="19"/>
    </row>
    <row r="162" spans="1:16" x14ac:dyDescent="0.35">
      <c r="A162" s="13"/>
      <c r="B162" s="48">
        <v>143</v>
      </c>
      <c r="C162" s="44"/>
      <c r="D162" s="250"/>
      <c r="E162" s="251"/>
      <c r="F162" s="252"/>
      <c r="G162" s="41"/>
      <c r="H162" s="165"/>
      <c r="I162" s="267"/>
      <c r="J162" s="270" t="str">
        <f t="shared" si="2"/>
        <v/>
      </c>
      <c r="K162" s="34"/>
      <c r="L162" s="180"/>
      <c r="M162" s="181"/>
      <c r="N162" s="181"/>
      <c r="O162" s="182"/>
      <c r="P162" s="19"/>
    </row>
    <row r="163" spans="1:16" x14ac:dyDescent="0.35">
      <c r="A163" s="13"/>
      <c r="B163" s="49">
        <v>144</v>
      </c>
      <c r="C163" s="35"/>
      <c r="D163" s="169"/>
      <c r="E163" s="186"/>
      <c r="F163" s="170"/>
      <c r="G163" s="36"/>
      <c r="H163" s="164"/>
      <c r="I163" s="266"/>
      <c r="J163" s="269" t="str">
        <f t="shared" si="2"/>
        <v/>
      </c>
      <c r="K163" s="34"/>
      <c r="L163" s="177"/>
      <c r="M163" s="178"/>
      <c r="N163" s="178"/>
      <c r="O163" s="179"/>
      <c r="P163" s="19"/>
    </row>
    <row r="164" spans="1:16" x14ac:dyDescent="0.35">
      <c r="A164" s="13"/>
      <c r="B164" s="48">
        <v>145</v>
      </c>
      <c r="C164" s="44"/>
      <c r="D164" s="250"/>
      <c r="E164" s="251"/>
      <c r="F164" s="252"/>
      <c r="G164" s="41"/>
      <c r="H164" s="165"/>
      <c r="I164" s="267"/>
      <c r="J164" s="270" t="str">
        <f t="shared" si="2"/>
        <v/>
      </c>
      <c r="K164" s="34"/>
      <c r="L164" s="180"/>
      <c r="M164" s="181"/>
      <c r="N164" s="181"/>
      <c r="O164" s="182"/>
      <c r="P164" s="19"/>
    </row>
    <row r="165" spans="1:16" x14ac:dyDescent="0.35">
      <c r="A165" s="13"/>
      <c r="B165" s="49">
        <v>146</v>
      </c>
      <c r="C165" s="35"/>
      <c r="D165" s="169"/>
      <c r="E165" s="186"/>
      <c r="F165" s="170"/>
      <c r="G165" s="36"/>
      <c r="H165" s="164"/>
      <c r="I165" s="266"/>
      <c r="J165" s="269" t="str">
        <f t="shared" si="2"/>
        <v/>
      </c>
      <c r="K165" s="34"/>
      <c r="L165" s="177"/>
      <c r="M165" s="178"/>
      <c r="N165" s="178"/>
      <c r="O165" s="179"/>
      <c r="P165" s="19"/>
    </row>
    <row r="166" spans="1:16" x14ac:dyDescent="0.35">
      <c r="A166" s="13"/>
      <c r="B166" s="48">
        <v>147</v>
      </c>
      <c r="C166" s="44"/>
      <c r="D166" s="250"/>
      <c r="E166" s="251"/>
      <c r="F166" s="252"/>
      <c r="G166" s="41"/>
      <c r="H166" s="165"/>
      <c r="I166" s="267"/>
      <c r="J166" s="270" t="str">
        <f t="shared" si="2"/>
        <v/>
      </c>
      <c r="K166" s="34"/>
      <c r="L166" s="180"/>
      <c r="M166" s="181"/>
      <c r="N166" s="181"/>
      <c r="O166" s="182"/>
      <c r="P166" s="19"/>
    </row>
    <row r="167" spans="1:16" x14ac:dyDescent="0.35">
      <c r="A167" s="13"/>
      <c r="B167" s="49">
        <v>148</v>
      </c>
      <c r="C167" s="35"/>
      <c r="D167" s="169"/>
      <c r="E167" s="186"/>
      <c r="F167" s="170"/>
      <c r="G167" s="36"/>
      <c r="H167" s="164"/>
      <c r="I167" s="266"/>
      <c r="J167" s="269" t="str">
        <f t="shared" si="2"/>
        <v/>
      </c>
      <c r="K167" s="34"/>
      <c r="L167" s="177"/>
      <c r="M167" s="178"/>
      <c r="N167" s="178"/>
      <c r="O167" s="179"/>
      <c r="P167" s="19"/>
    </row>
    <row r="168" spans="1:16" x14ac:dyDescent="0.35">
      <c r="A168" s="13"/>
      <c r="B168" s="48">
        <v>149</v>
      </c>
      <c r="C168" s="44"/>
      <c r="D168" s="250"/>
      <c r="E168" s="251"/>
      <c r="F168" s="252"/>
      <c r="G168" s="41"/>
      <c r="H168" s="165"/>
      <c r="I168" s="267"/>
      <c r="J168" s="270" t="str">
        <f t="shared" si="2"/>
        <v/>
      </c>
      <c r="K168" s="34"/>
      <c r="L168" s="180"/>
      <c r="M168" s="181"/>
      <c r="N168" s="181"/>
      <c r="O168" s="182"/>
      <c r="P168" s="19"/>
    </row>
    <row r="169" spans="1:16" x14ac:dyDescent="0.35">
      <c r="A169" s="13"/>
      <c r="B169" s="49">
        <v>150</v>
      </c>
      <c r="C169" s="35"/>
      <c r="D169" s="169"/>
      <c r="E169" s="186"/>
      <c r="F169" s="170"/>
      <c r="G169" s="36"/>
      <c r="H169" s="164"/>
      <c r="I169" s="266"/>
      <c r="J169" s="269" t="str">
        <f t="shared" si="2"/>
        <v/>
      </c>
      <c r="K169" s="34"/>
      <c r="L169" s="177"/>
      <c r="M169" s="178"/>
      <c r="N169" s="178"/>
      <c r="O169" s="179"/>
      <c r="P169" s="19"/>
    </row>
    <row r="170" spans="1:16" x14ac:dyDescent="0.35">
      <c r="A170" s="13"/>
      <c r="B170" s="48">
        <v>151</v>
      </c>
      <c r="C170" s="44"/>
      <c r="D170" s="250"/>
      <c r="E170" s="251"/>
      <c r="F170" s="252"/>
      <c r="G170" s="41"/>
      <c r="H170" s="165"/>
      <c r="I170" s="267"/>
      <c r="J170" s="270" t="str">
        <f t="shared" si="2"/>
        <v/>
      </c>
      <c r="K170" s="34"/>
      <c r="L170" s="180"/>
      <c r="M170" s="181"/>
      <c r="N170" s="181"/>
      <c r="O170" s="182"/>
      <c r="P170" s="19"/>
    </row>
    <row r="171" spans="1:16" x14ac:dyDescent="0.35">
      <c r="A171" s="13"/>
      <c r="B171" s="49">
        <v>152</v>
      </c>
      <c r="C171" s="35"/>
      <c r="D171" s="169"/>
      <c r="E171" s="186"/>
      <c r="F171" s="170"/>
      <c r="G171" s="36"/>
      <c r="H171" s="164"/>
      <c r="I171" s="266"/>
      <c r="J171" s="269" t="str">
        <f t="shared" si="2"/>
        <v/>
      </c>
      <c r="K171" s="34"/>
      <c r="L171" s="177"/>
      <c r="M171" s="178"/>
      <c r="N171" s="178"/>
      <c r="O171" s="179"/>
      <c r="P171" s="19"/>
    </row>
    <row r="172" spans="1:16" x14ac:dyDescent="0.35">
      <c r="A172" s="13"/>
      <c r="B172" s="48">
        <v>153</v>
      </c>
      <c r="C172" s="44"/>
      <c r="D172" s="250"/>
      <c r="E172" s="251"/>
      <c r="F172" s="252"/>
      <c r="G172" s="41"/>
      <c r="H172" s="165"/>
      <c r="I172" s="267"/>
      <c r="J172" s="270" t="str">
        <f t="shared" si="2"/>
        <v/>
      </c>
      <c r="K172" s="34"/>
      <c r="L172" s="180"/>
      <c r="M172" s="181"/>
      <c r="N172" s="181"/>
      <c r="O172" s="182"/>
      <c r="P172" s="19"/>
    </row>
    <row r="173" spans="1:16" x14ac:dyDescent="0.35">
      <c r="A173" s="13"/>
      <c r="B173" s="49">
        <v>154</v>
      </c>
      <c r="C173" s="35"/>
      <c r="D173" s="169"/>
      <c r="E173" s="186"/>
      <c r="F173" s="170"/>
      <c r="G173" s="36"/>
      <c r="H173" s="164"/>
      <c r="I173" s="266"/>
      <c r="J173" s="269" t="str">
        <f t="shared" si="2"/>
        <v/>
      </c>
      <c r="K173" s="34"/>
      <c r="L173" s="177"/>
      <c r="M173" s="178"/>
      <c r="N173" s="178"/>
      <c r="O173" s="179"/>
      <c r="P173" s="19"/>
    </row>
    <row r="174" spans="1:16" x14ac:dyDescent="0.35">
      <c r="A174" s="13"/>
      <c r="B174" s="48">
        <v>155</v>
      </c>
      <c r="C174" s="44"/>
      <c r="D174" s="250"/>
      <c r="E174" s="251"/>
      <c r="F174" s="252"/>
      <c r="G174" s="41"/>
      <c r="H174" s="165"/>
      <c r="I174" s="267"/>
      <c r="J174" s="270" t="str">
        <f t="shared" si="2"/>
        <v/>
      </c>
      <c r="K174" s="34"/>
      <c r="L174" s="180"/>
      <c r="M174" s="181"/>
      <c r="N174" s="181"/>
      <c r="O174" s="182"/>
      <c r="P174" s="19"/>
    </row>
    <row r="175" spans="1:16" x14ac:dyDescent="0.35">
      <c r="A175" s="13"/>
      <c r="B175" s="49">
        <v>156</v>
      </c>
      <c r="C175" s="35"/>
      <c r="D175" s="169"/>
      <c r="E175" s="186"/>
      <c r="F175" s="170"/>
      <c r="G175" s="36"/>
      <c r="H175" s="164"/>
      <c r="I175" s="266"/>
      <c r="J175" s="269" t="str">
        <f t="shared" si="2"/>
        <v/>
      </c>
      <c r="K175" s="34"/>
      <c r="L175" s="177"/>
      <c r="M175" s="178"/>
      <c r="N175" s="178"/>
      <c r="O175" s="179"/>
      <c r="P175" s="19"/>
    </row>
    <row r="176" spans="1:16" x14ac:dyDescent="0.35">
      <c r="A176" s="13"/>
      <c r="B176" s="48">
        <v>157</v>
      </c>
      <c r="C176" s="44"/>
      <c r="D176" s="250"/>
      <c r="E176" s="251"/>
      <c r="F176" s="252"/>
      <c r="G176" s="41"/>
      <c r="H176" s="165"/>
      <c r="I176" s="267"/>
      <c r="J176" s="270" t="str">
        <f t="shared" si="2"/>
        <v/>
      </c>
      <c r="K176" s="34"/>
      <c r="L176" s="180"/>
      <c r="M176" s="181"/>
      <c r="N176" s="181"/>
      <c r="O176" s="182"/>
      <c r="P176" s="19"/>
    </row>
    <row r="177" spans="1:16" x14ac:dyDescent="0.35">
      <c r="A177" s="13"/>
      <c r="B177" s="49">
        <v>158</v>
      </c>
      <c r="C177" s="35"/>
      <c r="D177" s="169"/>
      <c r="E177" s="186"/>
      <c r="F177" s="170"/>
      <c r="G177" s="36"/>
      <c r="H177" s="164"/>
      <c r="I177" s="266"/>
      <c r="J177" s="269" t="str">
        <f t="shared" si="2"/>
        <v/>
      </c>
      <c r="K177" s="34"/>
      <c r="L177" s="177"/>
      <c r="M177" s="178"/>
      <c r="N177" s="178"/>
      <c r="O177" s="179"/>
      <c r="P177" s="19"/>
    </row>
    <row r="178" spans="1:16" x14ac:dyDescent="0.35">
      <c r="A178" s="13"/>
      <c r="B178" s="48">
        <v>159</v>
      </c>
      <c r="C178" s="44"/>
      <c r="D178" s="250"/>
      <c r="E178" s="251"/>
      <c r="F178" s="252"/>
      <c r="G178" s="41"/>
      <c r="H178" s="165"/>
      <c r="I178" s="267"/>
      <c r="J178" s="270" t="str">
        <f t="shared" si="2"/>
        <v/>
      </c>
      <c r="K178" s="34"/>
      <c r="L178" s="180"/>
      <c r="M178" s="181"/>
      <c r="N178" s="181"/>
      <c r="O178" s="182"/>
      <c r="P178" s="19"/>
    </row>
    <row r="179" spans="1:16" x14ac:dyDescent="0.35">
      <c r="A179" s="13"/>
      <c r="B179" s="49">
        <v>160</v>
      </c>
      <c r="C179" s="35"/>
      <c r="D179" s="169"/>
      <c r="E179" s="186"/>
      <c r="F179" s="170"/>
      <c r="G179" s="36"/>
      <c r="H179" s="164"/>
      <c r="I179" s="266"/>
      <c r="J179" s="269" t="str">
        <f t="shared" si="2"/>
        <v/>
      </c>
      <c r="K179" s="34"/>
      <c r="L179" s="177"/>
      <c r="M179" s="178"/>
      <c r="N179" s="178"/>
      <c r="O179" s="179"/>
      <c r="P179" s="19"/>
    </row>
    <row r="180" spans="1:16" x14ac:dyDescent="0.35">
      <c r="A180" s="13"/>
      <c r="B180" s="48">
        <v>161</v>
      </c>
      <c r="C180" s="44"/>
      <c r="D180" s="250"/>
      <c r="E180" s="251"/>
      <c r="F180" s="252"/>
      <c r="G180" s="41"/>
      <c r="H180" s="165"/>
      <c r="I180" s="267"/>
      <c r="J180" s="270" t="str">
        <f t="shared" si="2"/>
        <v/>
      </c>
      <c r="K180" s="34"/>
      <c r="L180" s="180"/>
      <c r="M180" s="181"/>
      <c r="N180" s="181"/>
      <c r="O180" s="182"/>
      <c r="P180" s="19"/>
    </row>
    <row r="181" spans="1:16" x14ac:dyDescent="0.35">
      <c r="A181" s="13"/>
      <c r="B181" s="49">
        <v>162</v>
      </c>
      <c r="C181" s="35"/>
      <c r="D181" s="169"/>
      <c r="E181" s="186"/>
      <c r="F181" s="170"/>
      <c r="G181" s="36"/>
      <c r="H181" s="164"/>
      <c r="I181" s="266"/>
      <c r="J181" s="269" t="str">
        <f t="shared" si="2"/>
        <v/>
      </c>
      <c r="K181" s="34"/>
      <c r="L181" s="177"/>
      <c r="M181" s="178"/>
      <c r="N181" s="178"/>
      <c r="O181" s="179"/>
      <c r="P181" s="19"/>
    </row>
    <row r="182" spans="1:16" x14ac:dyDescent="0.35">
      <c r="A182" s="13"/>
      <c r="B182" s="48">
        <v>163</v>
      </c>
      <c r="C182" s="44"/>
      <c r="D182" s="250"/>
      <c r="E182" s="251"/>
      <c r="F182" s="252"/>
      <c r="G182" s="41"/>
      <c r="H182" s="165"/>
      <c r="I182" s="267"/>
      <c r="J182" s="270" t="str">
        <f t="shared" si="2"/>
        <v/>
      </c>
      <c r="K182" s="34"/>
      <c r="L182" s="180"/>
      <c r="M182" s="181"/>
      <c r="N182" s="181"/>
      <c r="O182" s="182"/>
      <c r="P182" s="19"/>
    </row>
    <row r="183" spans="1:16" x14ac:dyDescent="0.35">
      <c r="A183" s="13"/>
      <c r="B183" s="49">
        <v>164</v>
      </c>
      <c r="C183" s="35"/>
      <c r="D183" s="169"/>
      <c r="E183" s="186"/>
      <c r="F183" s="170"/>
      <c r="G183" s="36"/>
      <c r="H183" s="164"/>
      <c r="I183" s="266"/>
      <c r="J183" s="269" t="str">
        <f t="shared" si="2"/>
        <v/>
      </c>
      <c r="K183" s="34"/>
      <c r="L183" s="177"/>
      <c r="M183" s="178"/>
      <c r="N183" s="178"/>
      <c r="O183" s="179"/>
      <c r="P183" s="19"/>
    </row>
    <row r="184" spans="1:16" x14ac:dyDescent="0.35">
      <c r="A184" s="13"/>
      <c r="B184" s="48">
        <v>165</v>
      </c>
      <c r="C184" s="44"/>
      <c r="D184" s="250"/>
      <c r="E184" s="251"/>
      <c r="F184" s="252"/>
      <c r="G184" s="41"/>
      <c r="H184" s="165"/>
      <c r="I184" s="267"/>
      <c r="J184" s="270" t="str">
        <f t="shared" si="2"/>
        <v/>
      </c>
      <c r="K184" s="34"/>
      <c r="L184" s="180"/>
      <c r="M184" s="181"/>
      <c r="N184" s="181"/>
      <c r="O184" s="182"/>
      <c r="P184" s="19"/>
    </row>
    <row r="185" spans="1:16" x14ac:dyDescent="0.35">
      <c r="A185" s="13"/>
      <c r="B185" s="49">
        <v>166</v>
      </c>
      <c r="C185" s="35"/>
      <c r="D185" s="169"/>
      <c r="E185" s="186"/>
      <c r="F185" s="170"/>
      <c r="G185" s="36"/>
      <c r="H185" s="164"/>
      <c r="I185" s="266"/>
      <c r="J185" s="269" t="str">
        <f t="shared" si="2"/>
        <v/>
      </c>
      <c r="K185" s="34"/>
      <c r="L185" s="177"/>
      <c r="M185" s="178"/>
      <c r="N185" s="178"/>
      <c r="O185" s="179"/>
      <c r="P185" s="19"/>
    </row>
    <row r="186" spans="1:16" x14ac:dyDescent="0.35">
      <c r="A186" s="13"/>
      <c r="B186" s="48">
        <v>167</v>
      </c>
      <c r="C186" s="44"/>
      <c r="D186" s="250"/>
      <c r="E186" s="251"/>
      <c r="F186" s="252"/>
      <c r="G186" s="41"/>
      <c r="H186" s="165"/>
      <c r="I186" s="267"/>
      <c r="J186" s="270" t="str">
        <f t="shared" si="2"/>
        <v/>
      </c>
      <c r="K186" s="34"/>
      <c r="L186" s="180"/>
      <c r="M186" s="181"/>
      <c r="N186" s="181"/>
      <c r="O186" s="182"/>
      <c r="P186" s="19"/>
    </row>
    <row r="187" spans="1:16" x14ac:dyDescent="0.35">
      <c r="A187" s="13"/>
      <c r="B187" s="49">
        <v>168</v>
      </c>
      <c r="C187" s="35"/>
      <c r="D187" s="169"/>
      <c r="E187" s="186"/>
      <c r="F187" s="170"/>
      <c r="G187" s="36"/>
      <c r="H187" s="164"/>
      <c r="I187" s="266"/>
      <c r="J187" s="269" t="str">
        <f t="shared" si="2"/>
        <v/>
      </c>
      <c r="K187" s="34"/>
      <c r="L187" s="177"/>
      <c r="M187" s="178"/>
      <c r="N187" s="178"/>
      <c r="O187" s="179"/>
      <c r="P187" s="19"/>
    </row>
    <row r="188" spans="1:16" x14ac:dyDescent="0.35">
      <c r="A188" s="13"/>
      <c r="B188" s="48">
        <v>169</v>
      </c>
      <c r="C188" s="44"/>
      <c r="D188" s="250"/>
      <c r="E188" s="251"/>
      <c r="F188" s="252"/>
      <c r="G188" s="41"/>
      <c r="H188" s="165"/>
      <c r="I188" s="267"/>
      <c r="J188" s="270" t="str">
        <f t="shared" si="2"/>
        <v/>
      </c>
      <c r="K188" s="34"/>
      <c r="L188" s="180"/>
      <c r="M188" s="181"/>
      <c r="N188" s="181"/>
      <c r="O188" s="182"/>
      <c r="P188" s="19"/>
    </row>
    <row r="189" spans="1:16" x14ac:dyDescent="0.35">
      <c r="A189" s="13"/>
      <c r="B189" s="49">
        <v>170</v>
      </c>
      <c r="C189" s="35"/>
      <c r="D189" s="169"/>
      <c r="E189" s="186"/>
      <c r="F189" s="170"/>
      <c r="G189" s="36"/>
      <c r="H189" s="164"/>
      <c r="I189" s="266"/>
      <c r="J189" s="269" t="str">
        <f t="shared" si="2"/>
        <v/>
      </c>
      <c r="K189" s="34"/>
      <c r="L189" s="177"/>
      <c r="M189" s="178"/>
      <c r="N189" s="178"/>
      <c r="O189" s="179"/>
      <c r="P189" s="19"/>
    </row>
    <row r="190" spans="1:16" x14ac:dyDescent="0.35">
      <c r="A190" s="13"/>
      <c r="B190" s="48">
        <v>171</v>
      </c>
      <c r="C190" s="44"/>
      <c r="D190" s="250"/>
      <c r="E190" s="251"/>
      <c r="F190" s="252"/>
      <c r="G190" s="41"/>
      <c r="H190" s="165"/>
      <c r="I190" s="267"/>
      <c r="J190" s="270" t="str">
        <f t="shared" si="2"/>
        <v/>
      </c>
      <c r="K190" s="34"/>
      <c r="L190" s="180"/>
      <c r="M190" s="181"/>
      <c r="N190" s="181"/>
      <c r="O190" s="182"/>
      <c r="P190" s="19"/>
    </row>
    <row r="191" spans="1:16" x14ac:dyDescent="0.35">
      <c r="A191" s="13"/>
      <c r="B191" s="49">
        <v>172</v>
      </c>
      <c r="C191" s="35"/>
      <c r="D191" s="169"/>
      <c r="E191" s="186"/>
      <c r="F191" s="170"/>
      <c r="G191" s="36"/>
      <c r="H191" s="164"/>
      <c r="I191" s="266"/>
      <c r="J191" s="269" t="str">
        <f t="shared" si="2"/>
        <v/>
      </c>
      <c r="K191" s="34"/>
      <c r="L191" s="177"/>
      <c r="M191" s="178"/>
      <c r="N191" s="178"/>
      <c r="O191" s="179"/>
      <c r="P191" s="19"/>
    </row>
    <row r="192" spans="1:16" x14ac:dyDescent="0.35">
      <c r="A192" s="13"/>
      <c r="B192" s="48">
        <v>173</v>
      </c>
      <c r="C192" s="44"/>
      <c r="D192" s="250"/>
      <c r="E192" s="251"/>
      <c r="F192" s="252"/>
      <c r="G192" s="41"/>
      <c r="H192" s="165"/>
      <c r="I192" s="267"/>
      <c r="J192" s="270" t="str">
        <f t="shared" si="2"/>
        <v/>
      </c>
      <c r="K192" s="34"/>
      <c r="L192" s="180"/>
      <c r="M192" s="181"/>
      <c r="N192" s="181"/>
      <c r="O192" s="182"/>
      <c r="P192" s="19"/>
    </row>
    <row r="193" spans="1:16" x14ac:dyDescent="0.35">
      <c r="A193" s="13"/>
      <c r="B193" s="49">
        <v>174</v>
      </c>
      <c r="C193" s="35"/>
      <c r="D193" s="169"/>
      <c r="E193" s="186"/>
      <c r="F193" s="170"/>
      <c r="G193" s="36"/>
      <c r="H193" s="164"/>
      <c r="I193" s="266"/>
      <c r="J193" s="269" t="str">
        <f t="shared" si="2"/>
        <v/>
      </c>
      <c r="K193" s="34"/>
      <c r="L193" s="177"/>
      <c r="M193" s="178"/>
      <c r="N193" s="178"/>
      <c r="O193" s="179"/>
      <c r="P193" s="19"/>
    </row>
    <row r="194" spans="1:16" x14ac:dyDescent="0.35">
      <c r="A194" s="13"/>
      <c r="B194" s="48">
        <v>175</v>
      </c>
      <c r="C194" s="44"/>
      <c r="D194" s="250"/>
      <c r="E194" s="251"/>
      <c r="F194" s="252"/>
      <c r="G194" s="41"/>
      <c r="H194" s="165"/>
      <c r="I194" s="267"/>
      <c r="J194" s="270" t="str">
        <f t="shared" si="2"/>
        <v/>
      </c>
      <c r="K194" s="34"/>
      <c r="L194" s="180"/>
      <c r="M194" s="181"/>
      <c r="N194" s="181"/>
      <c r="O194" s="182"/>
      <c r="P194" s="19"/>
    </row>
    <row r="195" spans="1:16" x14ac:dyDescent="0.35">
      <c r="A195" s="13"/>
      <c r="B195" s="49">
        <v>176</v>
      </c>
      <c r="C195" s="35"/>
      <c r="D195" s="169"/>
      <c r="E195" s="186"/>
      <c r="F195" s="170"/>
      <c r="G195" s="36"/>
      <c r="H195" s="164"/>
      <c r="I195" s="266"/>
      <c r="J195" s="269" t="str">
        <f t="shared" si="2"/>
        <v/>
      </c>
      <c r="K195" s="34"/>
      <c r="L195" s="177"/>
      <c r="M195" s="178"/>
      <c r="N195" s="178"/>
      <c r="O195" s="179"/>
      <c r="P195" s="19"/>
    </row>
    <row r="196" spans="1:16" x14ac:dyDescent="0.35">
      <c r="A196" s="13"/>
      <c r="B196" s="48">
        <v>177</v>
      </c>
      <c r="C196" s="44"/>
      <c r="D196" s="250"/>
      <c r="E196" s="251"/>
      <c r="F196" s="252"/>
      <c r="G196" s="41"/>
      <c r="H196" s="165"/>
      <c r="I196" s="267"/>
      <c r="J196" s="270" t="str">
        <f t="shared" si="2"/>
        <v/>
      </c>
      <c r="K196" s="34"/>
      <c r="L196" s="180"/>
      <c r="M196" s="181"/>
      <c r="N196" s="181"/>
      <c r="O196" s="182"/>
      <c r="P196" s="19"/>
    </row>
    <row r="197" spans="1:16" x14ac:dyDescent="0.35">
      <c r="A197" s="13"/>
      <c r="B197" s="49">
        <v>178</v>
      </c>
      <c r="C197" s="35"/>
      <c r="D197" s="169"/>
      <c r="E197" s="186"/>
      <c r="F197" s="170"/>
      <c r="G197" s="36"/>
      <c r="H197" s="164"/>
      <c r="I197" s="266"/>
      <c r="J197" s="269" t="str">
        <f t="shared" si="2"/>
        <v/>
      </c>
      <c r="K197" s="34"/>
      <c r="L197" s="177"/>
      <c r="M197" s="178"/>
      <c r="N197" s="178"/>
      <c r="O197" s="179"/>
      <c r="P197" s="19"/>
    </row>
    <row r="198" spans="1:16" x14ac:dyDescent="0.35">
      <c r="A198" s="13"/>
      <c r="B198" s="48">
        <v>179</v>
      </c>
      <c r="C198" s="44"/>
      <c r="D198" s="250"/>
      <c r="E198" s="251"/>
      <c r="F198" s="252"/>
      <c r="G198" s="41"/>
      <c r="H198" s="165"/>
      <c r="I198" s="267"/>
      <c r="J198" s="270" t="str">
        <f t="shared" si="2"/>
        <v/>
      </c>
      <c r="K198" s="34"/>
      <c r="L198" s="180"/>
      <c r="M198" s="181"/>
      <c r="N198" s="181"/>
      <c r="O198" s="182"/>
      <c r="P198" s="19"/>
    </row>
    <row r="199" spans="1:16" x14ac:dyDescent="0.35">
      <c r="A199" s="13"/>
      <c r="B199" s="49">
        <v>180</v>
      </c>
      <c r="C199" s="35"/>
      <c r="D199" s="169"/>
      <c r="E199" s="186"/>
      <c r="F199" s="170"/>
      <c r="G199" s="36"/>
      <c r="H199" s="164"/>
      <c r="I199" s="266"/>
      <c r="J199" s="269" t="str">
        <f t="shared" si="2"/>
        <v/>
      </c>
      <c r="K199" s="34"/>
      <c r="L199" s="177"/>
      <c r="M199" s="178"/>
      <c r="N199" s="178"/>
      <c r="O199" s="179"/>
      <c r="P199" s="19"/>
    </row>
    <row r="200" spans="1:16" x14ac:dyDescent="0.35">
      <c r="A200" s="13"/>
      <c r="B200" s="48">
        <v>181</v>
      </c>
      <c r="C200" s="44"/>
      <c r="D200" s="250"/>
      <c r="E200" s="251"/>
      <c r="F200" s="252"/>
      <c r="G200" s="41"/>
      <c r="H200" s="165"/>
      <c r="I200" s="267"/>
      <c r="J200" s="270" t="str">
        <f t="shared" si="2"/>
        <v/>
      </c>
      <c r="K200" s="34"/>
      <c r="L200" s="180"/>
      <c r="M200" s="181"/>
      <c r="N200" s="181"/>
      <c r="O200" s="182"/>
      <c r="P200" s="19"/>
    </row>
    <row r="201" spans="1:16" x14ac:dyDescent="0.35">
      <c r="A201" s="13"/>
      <c r="B201" s="49">
        <v>182</v>
      </c>
      <c r="C201" s="35"/>
      <c r="D201" s="169"/>
      <c r="E201" s="186"/>
      <c r="F201" s="170"/>
      <c r="G201" s="36"/>
      <c r="H201" s="164"/>
      <c r="I201" s="266"/>
      <c r="J201" s="269" t="str">
        <f t="shared" si="2"/>
        <v/>
      </c>
      <c r="K201" s="34"/>
      <c r="L201" s="177"/>
      <c r="M201" s="178"/>
      <c r="N201" s="178"/>
      <c r="O201" s="179"/>
      <c r="P201" s="19"/>
    </row>
    <row r="202" spans="1:16" x14ac:dyDescent="0.35">
      <c r="A202" s="13"/>
      <c r="B202" s="48">
        <v>183</v>
      </c>
      <c r="C202" s="44"/>
      <c r="D202" s="250"/>
      <c r="E202" s="251"/>
      <c r="F202" s="252"/>
      <c r="G202" s="41"/>
      <c r="H202" s="165"/>
      <c r="I202" s="267"/>
      <c r="J202" s="270" t="str">
        <f t="shared" si="2"/>
        <v/>
      </c>
      <c r="K202" s="34"/>
      <c r="L202" s="180"/>
      <c r="M202" s="181"/>
      <c r="N202" s="181"/>
      <c r="O202" s="182"/>
      <c r="P202" s="19"/>
    </row>
    <row r="203" spans="1:16" x14ac:dyDescent="0.35">
      <c r="A203" s="13"/>
      <c r="B203" s="49">
        <v>184</v>
      </c>
      <c r="C203" s="35"/>
      <c r="D203" s="169"/>
      <c r="E203" s="186"/>
      <c r="F203" s="170"/>
      <c r="G203" s="36"/>
      <c r="H203" s="164"/>
      <c r="I203" s="266"/>
      <c r="J203" s="269" t="str">
        <f t="shared" si="2"/>
        <v/>
      </c>
      <c r="K203" s="34"/>
      <c r="L203" s="177"/>
      <c r="M203" s="178"/>
      <c r="N203" s="178"/>
      <c r="O203" s="179"/>
      <c r="P203" s="19"/>
    </row>
    <row r="204" spans="1:16" x14ac:dyDescent="0.35">
      <c r="A204" s="13"/>
      <c r="B204" s="48">
        <v>185</v>
      </c>
      <c r="C204" s="44"/>
      <c r="D204" s="250"/>
      <c r="E204" s="251"/>
      <c r="F204" s="252"/>
      <c r="G204" s="41"/>
      <c r="H204" s="165"/>
      <c r="I204" s="267"/>
      <c r="J204" s="270" t="str">
        <f t="shared" si="2"/>
        <v/>
      </c>
      <c r="K204" s="34"/>
      <c r="L204" s="180"/>
      <c r="M204" s="181"/>
      <c r="N204" s="181"/>
      <c r="O204" s="182"/>
      <c r="P204" s="19"/>
    </row>
    <row r="205" spans="1:16" x14ac:dyDescent="0.35">
      <c r="A205" s="13"/>
      <c r="B205" s="49">
        <v>186</v>
      </c>
      <c r="C205" s="35"/>
      <c r="D205" s="169"/>
      <c r="E205" s="186"/>
      <c r="F205" s="170"/>
      <c r="G205" s="36"/>
      <c r="H205" s="164"/>
      <c r="I205" s="266"/>
      <c r="J205" s="269" t="str">
        <f t="shared" si="2"/>
        <v/>
      </c>
      <c r="K205" s="34"/>
      <c r="L205" s="177"/>
      <c r="M205" s="178"/>
      <c r="N205" s="178"/>
      <c r="O205" s="179"/>
      <c r="P205" s="19"/>
    </row>
    <row r="206" spans="1:16" x14ac:dyDescent="0.35">
      <c r="A206" s="13"/>
      <c r="B206" s="48">
        <v>187</v>
      </c>
      <c r="C206" s="44"/>
      <c r="D206" s="250"/>
      <c r="E206" s="251"/>
      <c r="F206" s="252"/>
      <c r="G206" s="41"/>
      <c r="H206" s="165"/>
      <c r="I206" s="267"/>
      <c r="J206" s="270" t="str">
        <f t="shared" si="2"/>
        <v/>
      </c>
      <c r="K206" s="34"/>
      <c r="L206" s="180"/>
      <c r="M206" s="181"/>
      <c r="N206" s="181"/>
      <c r="O206" s="182"/>
      <c r="P206" s="19"/>
    </row>
    <row r="207" spans="1:16" x14ac:dyDescent="0.35">
      <c r="A207" s="13"/>
      <c r="B207" s="49">
        <v>188</v>
      </c>
      <c r="C207" s="35"/>
      <c r="D207" s="169"/>
      <c r="E207" s="186"/>
      <c r="F207" s="170"/>
      <c r="G207" s="36"/>
      <c r="H207" s="164"/>
      <c r="I207" s="266"/>
      <c r="J207" s="269" t="str">
        <f t="shared" si="2"/>
        <v/>
      </c>
      <c r="K207" s="34"/>
      <c r="L207" s="177"/>
      <c r="M207" s="178"/>
      <c r="N207" s="178"/>
      <c r="O207" s="179"/>
      <c r="P207" s="19"/>
    </row>
    <row r="208" spans="1:16" x14ac:dyDescent="0.35">
      <c r="A208" s="13"/>
      <c r="B208" s="48">
        <v>189</v>
      </c>
      <c r="C208" s="44"/>
      <c r="D208" s="250"/>
      <c r="E208" s="251"/>
      <c r="F208" s="252"/>
      <c r="G208" s="41"/>
      <c r="H208" s="165"/>
      <c r="I208" s="267"/>
      <c r="J208" s="270" t="str">
        <f t="shared" si="2"/>
        <v/>
      </c>
      <c r="K208" s="34"/>
      <c r="L208" s="180"/>
      <c r="M208" s="181"/>
      <c r="N208" s="181"/>
      <c r="O208" s="182"/>
      <c r="P208" s="19"/>
    </row>
    <row r="209" spans="1:16" x14ac:dyDescent="0.35">
      <c r="A209" s="13"/>
      <c r="B209" s="49">
        <v>190</v>
      </c>
      <c r="C209" s="35"/>
      <c r="D209" s="169"/>
      <c r="E209" s="186"/>
      <c r="F209" s="170"/>
      <c r="G209" s="36"/>
      <c r="H209" s="164"/>
      <c r="I209" s="266"/>
      <c r="J209" s="269" t="str">
        <f t="shared" si="2"/>
        <v/>
      </c>
      <c r="K209" s="34"/>
      <c r="L209" s="177"/>
      <c r="M209" s="178"/>
      <c r="N209" s="178"/>
      <c r="O209" s="179"/>
      <c r="P209" s="19"/>
    </row>
    <row r="210" spans="1:16" x14ac:dyDescent="0.35">
      <c r="A210" s="13"/>
      <c r="B210" s="48">
        <v>191</v>
      </c>
      <c r="C210" s="44"/>
      <c r="D210" s="250"/>
      <c r="E210" s="251"/>
      <c r="F210" s="252"/>
      <c r="G210" s="41"/>
      <c r="H210" s="165"/>
      <c r="I210" s="267"/>
      <c r="J210" s="270" t="str">
        <f t="shared" si="2"/>
        <v/>
      </c>
      <c r="K210" s="34"/>
      <c r="L210" s="180"/>
      <c r="M210" s="181"/>
      <c r="N210" s="181"/>
      <c r="O210" s="182"/>
      <c r="P210" s="19"/>
    </row>
    <row r="211" spans="1:16" x14ac:dyDescent="0.35">
      <c r="A211" s="13"/>
      <c r="B211" s="49">
        <v>192</v>
      </c>
      <c r="C211" s="35"/>
      <c r="D211" s="169"/>
      <c r="E211" s="186"/>
      <c r="F211" s="170"/>
      <c r="G211" s="36"/>
      <c r="H211" s="164"/>
      <c r="I211" s="266"/>
      <c r="J211" s="269" t="str">
        <f t="shared" si="2"/>
        <v/>
      </c>
      <c r="K211" s="34"/>
      <c r="L211" s="177"/>
      <c r="M211" s="178"/>
      <c r="N211" s="178"/>
      <c r="O211" s="179"/>
      <c r="P211" s="19"/>
    </row>
    <row r="212" spans="1:16" x14ac:dyDescent="0.35">
      <c r="A212" s="13"/>
      <c r="B212" s="48">
        <v>193</v>
      </c>
      <c r="C212" s="44"/>
      <c r="D212" s="250"/>
      <c r="E212" s="251"/>
      <c r="F212" s="252"/>
      <c r="G212" s="41"/>
      <c r="H212" s="165"/>
      <c r="I212" s="267"/>
      <c r="J212" s="270" t="str">
        <f t="shared" si="2"/>
        <v/>
      </c>
      <c r="K212" s="34"/>
      <c r="L212" s="180"/>
      <c r="M212" s="181"/>
      <c r="N212" s="181"/>
      <c r="O212" s="182"/>
      <c r="P212" s="19"/>
    </row>
    <row r="213" spans="1:16" x14ac:dyDescent="0.35">
      <c r="A213" s="13"/>
      <c r="B213" s="49">
        <v>194</v>
      </c>
      <c r="C213" s="35"/>
      <c r="D213" s="169"/>
      <c r="E213" s="186"/>
      <c r="F213" s="170"/>
      <c r="G213" s="36"/>
      <c r="H213" s="164"/>
      <c r="I213" s="266"/>
      <c r="J213" s="269" t="str">
        <f t="shared" ref="J213:J219" si="3">IF(AND(H213&lt;&gt;0,I213&lt;&gt;0),H213*I213,"")</f>
        <v/>
      </c>
      <c r="K213" s="34"/>
      <c r="L213" s="177"/>
      <c r="M213" s="178"/>
      <c r="N213" s="178"/>
      <c r="O213" s="179"/>
      <c r="P213" s="19"/>
    </row>
    <row r="214" spans="1:16" x14ac:dyDescent="0.35">
      <c r="A214" s="13"/>
      <c r="B214" s="48">
        <v>195</v>
      </c>
      <c r="C214" s="44"/>
      <c r="D214" s="250"/>
      <c r="E214" s="251"/>
      <c r="F214" s="252"/>
      <c r="G214" s="41"/>
      <c r="H214" s="165"/>
      <c r="I214" s="267"/>
      <c r="J214" s="270" t="str">
        <f t="shared" si="3"/>
        <v/>
      </c>
      <c r="K214" s="34"/>
      <c r="L214" s="180"/>
      <c r="M214" s="181"/>
      <c r="N214" s="181"/>
      <c r="O214" s="182"/>
      <c r="P214" s="19"/>
    </row>
    <row r="215" spans="1:16" x14ac:dyDescent="0.35">
      <c r="A215" s="13"/>
      <c r="B215" s="49">
        <v>196</v>
      </c>
      <c r="C215" s="35"/>
      <c r="D215" s="169"/>
      <c r="E215" s="186"/>
      <c r="F215" s="170"/>
      <c r="G215" s="36"/>
      <c r="H215" s="164"/>
      <c r="I215" s="266"/>
      <c r="J215" s="269" t="str">
        <f t="shared" si="3"/>
        <v/>
      </c>
      <c r="K215" s="34"/>
      <c r="L215" s="177"/>
      <c r="M215" s="178"/>
      <c r="N215" s="178"/>
      <c r="O215" s="179"/>
      <c r="P215" s="19"/>
    </row>
    <row r="216" spans="1:16" x14ac:dyDescent="0.35">
      <c r="A216" s="13"/>
      <c r="B216" s="48">
        <v>197</v>
      </c>
      <c r="C216" s="44"/>
      <c r="D216" s="250"/>
      <c r="E216" s="251"/>
      <c r="F216" s="252"/>
      <c r="G216" s="41"/>
      <c r="H216" s="165"/>
      <c r="I216" s="267"/>
      <c r="J216" s="270" t="str">
        <f t="shared" si="3"/>
        <v/>
      </c>
      <c r="K216" s="34"/>
      <c r="L216" s="180"/>
      <c r="M216" s="181"/>
      <c r="N216" s="181"/>
      <c r="O216" s="182"/>
      <c r="P216" s="19"/>
    </row>
    <row r="217" spans="1:16" x14ac:dyDescent="0.35">
      <c r="A217" s="13"/>
      <c r="B217" s="49">
        <v>198</v>
      </c>
      <c r="C217" s="35"/>
      <c r="D217" s="169"/>
      <c r="E217" s="186"/>
      <c r="F217" s="170"/>
      <c r="G217" s="36"/>
      <c r="H217" s="164"/>
      <c r="I217" s="266"/>
      <c r="J217" s="269" t="str">
        <f t="shared" si="3"/>
        <v/>
      </c>
      <c r="K217" s="34"/>
      <c r="L217" s="177"/>
      <c r="M217" s="178"/>
      <c r="N217" s="178"/>
      <c r="O217" s="179"/>
      <c r="P217" s="19"/>
    </row>
    <row r="218" spans="1:16" ht="13.9" customHeight="1" x14ac:dyDescent="0.35">
      <c r="A218" s="13"/>
      <c r="B218" s="48">
        <v>199</v>
      </c>
      <c r="C218" s="44"/>
      <c r="D218" s="250"/>
      <c r="E218" s="251"/>
      <c r="F218" s="252"/>
      <c r="G218" s="41"/>
      <c r="H218" s="165"/>
      <c r="I218" s="267"/>
      <c r="J218" s="270" t="str">
        <f t="shared" si="3"/>
        <v/>
      </c>
      <c r="K218" s="34"/>
      <c r="L218" s="180"/>
      <c r="M218" s="181"/>
      <c r="N218" s="181"/>
      <c r="O218" s="182"/>
      <c r="P218" s="19"/>
    </row>
    <row r="219" spans="1:16" x14ac:dyDescent="0.35">
      <c r="A219" s="13"/>
      <c r="B219" s="50">
        <v>200</v>
      </c>
      <c r="C219" s="37"/>
      <c r="D219" s="246"/>
      <c r="E219" s="247"/>
      <c r="F219" s="248"/>
      <c r="G219" s="38"/>
      <c r="H219" s="166"/>
      <c r="I219" s="268"/>
      <c r="J219" s="271" t="str">
        <f t="shared" si="3"/>
        <v/>
      </c>
      <c r="K219" s="34"/>
      <c r="L219" s="177"/>
      <c r="M219" s="178"/>
      <c r="N219" s="178"/>
      <c r="O219" s="179"/>
      <c r="P219" s="19"/>
    </row>
    <row r="220" spans="1:16" x14ac:dyDescent="0.35">
      <c r="L220" s="249"/>
      <c r="M220" s="249"/>
      <c r="N220" s="249"/>
      <c r="O220" s="249"/>
    </row>
    <row r="221" spans="1:16" x14ac:dyDescent="0.35">
      <c r="L221" s="249"/>
      <c r="M221" s="249"/>
      <c r="N221" s="249"/>
      <c r="O221" s="249"/>
    </row>
    <row r="222" spans="1:16" x14ac:dyDescent="0.35">
      <c r="L222" s="249"/>
      <c r="M222" s="249"/>
      <c r="N222" s="249"/>
      <c r="O222" s="249"/>
    </row>
    <row r="223" spans="1:16" x14ac:dyDescent="0.35">
      <c r="L223" s="249"/>
      <c r="M223" s="249"/>
      <c r="N223" s="249"/>
      <c r="O223" s="249"/>
    </row>
    <row r="224" spans="1:16" x14ac:dyDescent="0.35">
      <c r="L224" s="249"/>
      <c r="M224" s="249"/>
      <c r="N224" s="249"/>
      <c r="O224" s="249"/>
    </row>
    <row r="225" spans="12:15" x14ac:dyDescent="0.35">
      <c r="L225" s="249"/>
      <c r="M225" s="249"/>
      <c r="N225" s="249"/>
      <c r="O225" s="249"/>
    </row>
    <row r="226" spans="12:15" x14ac:dyDescent="0.35">
      <c r="L226" s="29"/>
      <c r="M226" s="29"/>
      <c r="N226" s="29"/>
      <c r="O226" s="29"/>
    </row>
    <row r="227" spans="12:15" x14ac:dyDescent="0.35">
      <c r="L227" s="29"/>
    </row>
    <row r="228" spans="12:15" x14ac:dyDescent="0.35">
      <c r="L228" s="29"/>
    </row>
    <row r="229" spans="12:15" x14ac:dyDescent="0.35">
      <c r="L229" s="29"/>
    </row>
    <row r="230" spans="12:15" x14ac:dyDescent="0.35">
      <c r="L230" s="29"/>
    </row>
    <row r="231" spans="12:15" x14ac:dyDescent="0.35">
      <c r="L231" s="29"/>
    </row>
    <row r="232" spans="12:15" x14ac:dyDescent="0.35">
      <c r="L232" s="29"/>
    </row>
    <row r="233" spans="12:15" x14ac:dyDescent="0.35">
      <c r="L233" s="29"/>
    </row>
    <row r="234" spans="12:15" x14ac:dyDescent="0.35">
      <c r="L234" s="29"/>
    </row>
    <row r="235" spans="12:15" x14ac:dyDescent="0.35">
      <c r="L235" s="29"/>
    </row>
    <row r="236" spans="12:15" x14ac:dyDescent="0.35">
      <c r="L236" s="29"/>
    </row>
    <row r="237" spans="12:15" x14ac:dyDescent="0.35">
      <c r="L237" s="29"/>
    </row>
    <row r="238" spans="12:15" x14ac:dyDescent="0.35">
      <c r="L238" s="29"/>
    </row>
    <row r="239" spans="12:15" x14ac:dyDescent="0.35">
      <c r="L239" s="29"/>
    </row>
    <row r="240" spans="12:15" x14ac:dyDescent="0.35">
      <c r="L240" s="29"/>
    </row>
  </sheetData>
  <sheetProtection algorithmName="SHA-512" hashValue="oCmLVaZ4fbKB/P+ps7POkxYSQSPNBnp2X/E02XeABkMNAIrz/v+sPgD22dgpwkt1cn6V0JPv2b2ZWXLUbgvkZQ==" saltValue="fp3qPCtZuopkmLqEtrLFDQ==" spinCount="100000" sheet="1" selectLockedCells="1"/>
  <mergeCells count="417">
    <mergeCell ref="D9:F9"/>
    <mergeCell ref="D11:F11"/>
    <mergeCell ref="D13:F13"/>
    <mergeCell ref="L13:O13"/>
    <mergeCell ref="D20:F20"/>
    <mergeCell ref="N16:O16"/>
    <mergeCell ref="G17:G18"/>
    <mergeCell ref="D21:F21"/>
    <mergeCell ref="B15:J15"/>
    <mergeCell ref="D22:F22"/>
    <mergeCell ref="D23:F23"/>
    <mergeCell ref="D24:F24"/>
    <mergeCell ref="D17:F18"/>
    <mergeCell ref="C17:C18"/>
    <mergeCell ref="B17:B18"/>
    <mergeCell ref="D30:F30"/>
    <mergeCell ref="L17:O18"/>
    <mergeCell ref="L20:O20"/>
    <mergeCell ref="L21:O21"/>
    <mergeCell ref="L22:O22"/>
    <mergeCell ref="L23:O23"/>
    <mergeCell ref="L24:O24"/>
    <mergeCell ref="L25:O25"/>
    <mergeCell ref="L26:O26"/>
    <mergeCell ref="L27:O27"/>
    <mergeCell ref="L28:O28"/>
    <mergeCell ref="L29:O29"/>
    <mergeCell ref="L30:O30"/>
    <mergeCell ref="D31:F31"/>
    <mergeCell ref="D32:F32"/>
    <mergeCell ref="D33:F33"/>
    <mergeCell ref="D34:F34"/>
    <mergeCell ref="D25:F25"/>
    <mergeCell ref="D26:F26"/>
    <mergeCell ref="D27:F27"/>
    <mergeCell ref="D28:F28"/>
    <mergeCell ref="D29:F29"/>
    <mergeCell ref="D40:F40"/>
    <mergeCell ref="D41:F41"/>
    <mergeCell ref="D42:F42"/>
    <mergeCell ref="D43:F43"/>
    <mergeCell ref="D44:F44"/>
    <mergeCell ref="D35:F35"/>
    <mergeCell ref="D36:F36"/>
    <mergeCell ref="D37:F37"/>
    <mergeCell ref="D38:F38"/>
    <mergeCell ref="D39:F39"/>
    <mergeCell ref="D50:F50"/>
    <mergeCell ref="D51:F51"/>
    <mergeCell ref="D52:F52"/>
    <mergeCell ref="D53:F53"/>
    <mergeCell ref="D54:F54"/>
    <mergeCell ref="D45:F45"/>
    <mergeCell ref="D46:F46"/>
    <mergeCell ref="D47:F47"/>
    <mergeCell ref="D48:F48"/>
    <mergeCell ref="D49:F49"/>
    <mergeCell ref="D60:F60"/>
    <mergeCell ref="D61:F61"/>
    <mergeCell ref="D62:F62"/>
    <mergeCell ref="D63:F63"/>
    <mergeCell ref="D64:F64"/>
    <mergeCell ref="D55:F55"/>
    <mergeCell ref="D56:F56"/>
    <mergeCell ref="D57:F57"/>
    <mergeCell ref="D58:F58"/>
    <mergeCell ref="D59:F59"/>
    <mergeCell ref="D70:F70"/>
    <mergeCell ref="D71:F71"/>
    <mergeCell ref="D72:F72"/>
    <mergeCell ref="D73:F73"/>
    <mergeCell ref="D74:F74"/>
    <mergeCell ref="D65:F65"/>
    <mergeCell ref="D66:F66"/>
    <mergeCell ref="D67:F67"/>
    <mergeCell ref="D68:F68"/>
    <mergeCell ref="D69:F69"/>
    <mergeCell ref="D80:F80"/>
    <mergeCell ref="D81:F81"/>
    <mergeCell ref="D82:F82"/>
    <mergeCell ref="D83:F83"/>
    <mergeCell ref="D84:F84"/>
    <mergeCell ref="D75:F75"/>
    <mergeCell ref="D76:F76"/>
    <mergeCell ref="D77:F77"/>
    <mergeCell ref="D78:F78"/>
    <mergeCell ref="D79:F79"/>
    <mergeCell ref="D90:F90"/>
    <mergeCell ref="D91:F91"/>
    <mergeCell ref="D92:F92"/>
    <mergeCell ref="D93:F93"/>
    <mergeCell ref="D94:F94"/>
    <mergeCell ref="D85:F85"/>
    <mergeCell ref="D86:F86"/>
    <mergeCell ref="D87:F87"/>
    <mergeCell ref="D88:F88"/>
    <mergeCell ref="D89:F89"/>
    <mergeCell ref="D100:F100"/>
    <mergeCell ref="D101:F101"/>
    <mergeCell ref="D102:F102"/>
    <mergeCell ref="D103:F103"/>
    <mergeCell ref="D104:F104"/>
    <mergeCell ref="D95:F95"/>
    <mergeCell ref="D96:F96"/>
    <mergeCell ref="D97:F97"/>
    <mergeCell ref="D98:F98"/>
    <mergeCell ref="D99:F99"/>
    <mergeCell ref="D110:F110"/>
    <mergeCell ref="D111:F111"/>
    <mergeCell ref="D112:F112"/>
    <mergeCell ref="D113:F113"/>
    <mergeCell ref="D114:F114"/>
    <mergeCell ref="D105:F105"/>
    <mergeCell ref="D106:F106"/>
    <mergeCell ref="D107:F107"/>
    <mergeCell ref="D108:F108"/>
    <mergeCell ref="D109:F109"/>
    <mergeCell ref="D120:F120"/>
    <mergeCell ref="D121:F121"/>
    <mergeCell ref="D122:F122"/>
    <mergeCell ref="D123:F123"/>
    <mergeCell ref="D124:F124"/>
    <mergeCell ref="D115:F115"/>
    <mergeCell ref="D116:F116"/>
    <mergeCell ref="D117:F117"/>
    <mergeCell ref="D118:F118"/>
    <mergeCell ref="D119:F119"/>
    <mergeCell ref="D130:F130"/>
    <mergeCell ref="D131:F131"/>
    <mergeCell ref="D132:F132"/>
    <mergeCell ref="D133:F133"/>
    <mergeCell ref="D134:F134"/>
    <mergeCell ref="D125:F125"/>
    <mergeCell ref="D126:F126"/>
    <mergeCell ref="D127:F127"/>
    <mergeCell ref="D128:F128"/>
    <mergeCell ref="D129:F129"/>
    <mergeCell ref="D140:F140"/>
    <mergeCell ref="D141:F141"/>
    <mergeCell ref="D142:F142"/>
    <mergeCell ref="D143:F143"/>
    <mergeCell ref="D144:F144"/>
    <mergeCell ref="D135:F135"/>
    <mergeCell ref="D136:F136"/>
    <mergeCell ref="D137:F137"/>
    <mergeCell ref="D138:F138"/>
    <mergeCell ref="D139:F139"/>
    <mergeCell ref="D150:F150"/>
    <mergeCell ref="D151:F151"/>
    <mergeCell ref="D152:F152"/>
    <mergeCell ref="D153:F153"/>
    <mergeCell ref="D154:F154"/>
    <mergeCell ref="D145:F145"/>
    <mergeCell ref="D146:F146"/>
    <mergeCell ref="D147:F147"/>
    <mergeCell ref="D148:F148"/>
    <mergeCell ref="D149:F149"/>
    <mergeCell ref="D160:F160"/>
    <mergeCell ref="D161:F161"/>
    <mergeCell ref="D162:F162"/>
    <mergeCell ref="D163:F163"/>
    <mergeCell ref="D164:F164"/>
    <mergeCell ref="D155:F155"/>
    <mergeCell ref="D156:F156"/>
    <mergeCell ref="D157:F157"/>
    <mergeCell ref="D158:F158"/>
    <mergeCell ref="D159:F159"/>
    <mergeCell ref="D170:F170"/>
    <mergeCell ref="D171:F171"/>
    <mergeCell ref="D172:F172"/>
    <mergeCell ref="D173:F173"/>
    <mergeCell ref="D174:F174"/>
    <mergeCell ref="D165:F165"/>
    <mergeCell ref="D166:F166"/>
    <mergeCell ref="D167:F167"/>
    <mergeCell ref="D168:F168"/>
    <mergeCell ref="D169:F169"/>
    <mergeCell ref="D180:F180"/>
    <mergeCell ref="D181:F181"/>
    <mergeCell ref="D182:F182"/>
    <mergeCell ref="D183:F183"/>
    <mergeCell ref="D184:F184"/>
    <mergeCell ref="D175:F175"/>
    <mergeCell ref="D176:F176"/>
    <mergeCell ref="D177:F177"/>
    <mergeCell ref="D178:F178"/>
    <mergeCell ref="D179:F179"/>
    <mergeCell ref="D198:F198"/>
    <mergeCell ref="D199:F199"/>
    <mergeCell ref="D190:F190"/>
    <mergeCell ref="D191:F191"/>
    <mergeCell ref="D192:F192"/>
    <mergeCell ref="D193:F193"/>
    <mergeCell ref="D194:F194"/>
    <mergeCell ref="D185:F185"/>
    <mergeCell ref="D186:F186"/>
    <mergeCell ref="D187:F187"/>
    <mergeCell ref="D188:F188"/>
    <mergeCell ref="D189:F189"/>
    <mergeCell ref="D195:F195"/>
    <mergeCell ref="D196:F196"/>
    <mergeCell ref="D197:F197"/>
    <mergeCell ref="D215:F215"/>
    <mergeCell ref="D216:F216"/>
    <mergeCell ref="D217:F217"/>
    <mergeCell ref="D218:F218"/>
    <mergeCell ref="D219:F219"/>
    <mergeCell ref="D210:F210"/>
    <mergeCell ref="D211:F211"/>
    <mergeCell ref="D212:F212"/>
    <mergeCell ref="D213:F213"/>
    <mergeCell ref="D214:F214"/>
    <mergeCell ref="D205:F205"/>
    <mergeCell ref="D206:F206"/>
    <mergeCell ref="D207:F207"/>
    <mergeCell ref="D208:F208"/>
    <mergeCell ref="D209:F209"/>
    <mergeCell ref="D200:F200"/>
    <mergeCell ref="D201:F201"/>
    <mergeCell ref="D202:F202"/>
    <mergeCell ref="D203:F203"/>
    <mergeCell ref="D204:F204"/>
    <mergeCell ref="L31:O31"/>
    <mergeCell ref="L32:O32"/>
    <mergeCell ref="L33:O33"/>
    <mergeCell ref="L34:O34"/>
    <mergeCell ref="L35:O35"/>
    <mergeCell ref="L36:O36"/>
    <mergeCell ref="L37:O37"/>
    <mergeCell ref="L38:O38"/>
    <mergeCell ref="L39:O39"/>
    <mergeCell ref="L40:O40"/>
    <mergeCell ref="L41:O41"/>
    <mergeCell ref="L42:O42"/>
    <mergeCell ref="L43:O43"/>
    <mergeCell ref="L44:O44"/>
    <mergeCell ref="L45:O45"/>
    <mergeCell ref="L46:O46"/>
    <mergeCell ref="L47:O47"/>
    <mergeCell ref="L48:O48"/>
    <mergeCell ref="L49:O49"/>
    <mergeCell ref="L50:O50"/>
    <mergeCell ref="L51:O51"/>
    <mergeCell ref="L52:O52"/>
    <mergeCell ref="L53:O53"/>
    <mergeCell ref="L54:O54"/>
    <mergeCell ref="L55:O55"/>
    <mergeCell ref="L56:O56"/>
    <mergeCell ref="L57:O57"/>
    <mergeCell ref="L58:O58"/>
    <mergeCell ref="L59:O59"/>
    <mergeCell ref="L60:O60"/>
    <mergeCell ref="L61:O61"/>
    <mergeCell ref="L62:O62"/>
    <mergeCell ref="L63:O63"/>
    <mergeCell ref="L64:O64"/>
    <mergeCell ref="L65:O65"/>
    <mergeCell ref="L66:O66"/>
    <mergeCell ref="L67:O67"/>
    <mergeCell ref="L68:O68"/>
    <mergeCell ref="L69:O69"/>
    <mergeCell ref="L70:O70"/>
    <mergeCell ref="L71:O71"/>
    <mergeCell ref="L72:O72"/>
    <mergeCell ref="L73:O73"/>
    <mergeCell ref="L74:O74"/>
    <mergeCell ref="L75:O75"/>
    <mergeCell ref="L76:O76"/>
    <mergeCell ref="L77:O77"/>
    <mergeCell ref="L78:O78"/>
    <mergeCell ref="L79:O79"/>
    <mergeCell ref="L80:O80"/>
    <mergeCell ref="L81:O81"/>
    <mergeCell ref="L82:O82"/>
    <mergeCell ref="L83:O83"/>
    <mergeCell ref="L84:O84"/>
    <mergeCell ref="L85:O85"/>
    <mergeCell ref="L86:O86"/>
    <mergeCell ref="L87:O87"/>
    <mergeCell ref="L88:O88"/>
    <mergeCell ref="L89:O89"/>
    <mergeCell ref="L90:O90"/>
    <mergeCell ref="L91:O91"/>
    <mergeCell ref="L92:O92"/>
    <mergeCell ref="L93:O93"/>
    <mergeCell ref="L94:O94"/>
    <mergeCell ref="L95:O95"/>
    <mergeCell ref="L96:O96"/>
    <mergeCell ref="L97:O97"/>
    <mergeCell ref="L98:O98"/>
    <mergeCell ref="L99:O99"/>
    <mergeCell ref="L100:O100"/>
    <mergeCell ref="L101:O101"/>
    <mergeCell ref="L102:O102"/>
    <mergeCell ref="L103:O103"/>
    <mergeCell ref="L104:O104"/>
    <mergeCell ref="L105:O105"/>
    <mergeCell ref="L106:O106"/>
    <mergeCell ref="L107:O107"/>
    <mergeCell ref="L108:O108"/>
    <mergeCell ref="L109:O109"/>
    <mergeCell ref="L110:O110"/>
    <mergeCell ref="L111:O111"/>
    <mergeCell ref="L112:O112"/>
    <mergeCell ref="L113:O113"/>
    <mergeCell ref="L114:O114"/>
    <mergeCell ref="L115:O115"/>
    <mergeCell ref="L116:O116"/>
    <mergeCell ref="L117:O117"/>
    <mergeCell ref="L118:O118"/>
    <mergeCell ref="L119:O119"/>
    <mergeCell ref="L120:O120"/>
    <mergeCell ref="L121:O121"/>
    <mergeCell ref="L122:O122"/>
    <mergeCell ref="L123:O123"/>
    <mergeCell ref="L124:O124"/>
    <mergeCell ref="L125:O125"/>
    <mergeCell ref="L126:O126"/>
    <mergeCell ref="L127:O127"/>
    <mergeCell ref="L128:O128"/>
    <mergeCell ref="L129:O129"/>
    <mergeCell ref="L130:O130"/>
    <mergeCell ref="L131:O131"/>
    <mergeCell ref="L132:O132"/>
    <mergeCell ref="L133:O133"/>
    <mergeCell ref="L134:O134"/>
    <mergeCell ref="L135:O135"/>
    <mergeCell ref="L136:O136"/>
    <mergeCell ref="L137:O137"/>
    <mergeCell ref="L138:O138"/>
    <mergeCell ref="L139:O139"/>
    <mergeCell ref="L140:O140"/>
    <mergeCell ref="L141:O141"/>
    <mergeCell ref="L142:O142"/>
    <mergeCell ref="L143:O143"/>
    <mergeCell ref="L144:O144"/>
    <mergeCell ref="L145:O145"/>
    <mergeCell ref="L146:O146"/>
    <mergeCell ref="L147:O147"/>
    <mergeCell ref="L148:O148"/>
    <mergeCell ref="L149:O149"/>
    <mergeCell ref="L150:O150"/>
    <mergeCell ref="L151:O151"/>
    <mergeCell ref="L152:O152"/>
    <mergeCell ref="L153:O153"/>
    <mergeCell ref="L154:O154"/>
    <mergeCell ref="L155:O155"/>
    <mergeCell ref="L156:O156"/>
    <mergeCell ref="L157:O157"/>
    <mergeCell ref="L158:O158"/>
    <mergeCell ref="L159:O159"/>
    <mergeCell ref="L160:O160"/>
    <mergeCell ref="L161:O161"/>
    <mergeCell ref="L162:O162"/>
    <mergeCell ref="L163:O163"/>
    <mergeCell ref="L164:O164"/>
    <mergeCell ref="L165:O165"/>
    <mergeCell ref="L166:O166"/>
    <mergeCell ref="L167:O167"/>
    <mergeCell ref="L168:O168"/>
    <mergeCell ref="L169:O169"/>
    <mergeCell ref="L170:O170"/>
    <mergeCell ref="L171:O171"/>
    <mergeCell ref="L172:O172"/>
    <mergeCell ref="L173:O173"/>
    <mergeCell ref="L174:O174"/>
    <mergeCell ref="L175:O175"/>
    <mergeCell ref="L176:O176"/>
    <mergeCell ref="L177:O177"/>
    <mergeCell ref="L178:O178"/>
    <mergeCell ref="L179:O179"/>
    <mergeCell ref="L180:O180"/>
    <mergeCell ref="L181:O181"/>
    <mergeCell ref="L182:O182"/>
    <mergeCell ref="L183:O183"/>
    <mergeCell ref="L184:O184"/>
    <mergeCell ref="L185:O185"/>
    <mergeCell ref="L186:O186"/>
    <mergeCell ref="L187:O187"/>
    <mergeCell ref="L188:O188"/>
    <mergeCell ref="L189:O189"/>
    <mergeCell ref="L190:O190"/>
    <mergeCell ref="L191:O191"/>
    <mergeCell ref="L192:O192"/>
    <mergeCell ref="L193:O193"/>
    <mergeCell ref="L194:O194"/>
    <mergeCell ref="L195:O195"/>
    <mergeCell ref="L196:O196"/>
    <mergeCell ref="L197:O197"/>
    <mergeCell ref="L198:O198"/>
    <mergeCell ref="L199:O199"/>
    <mergeCell ref="L200:O200"/>
    <mergeCell ref="L201:O201"/>
    <mergeCell ref="L202:O202"/>
    <mergeCell ref="L203:O203"/>
    <mergeCell ref="L204:O204"/>
    <mergeCell ref="L205:O205"/>
    <mergeCell ref="L206:O206"/>
    <mergeCell ref="L207:O207"/>
    <mergeCell ref="L208:O208"/>
    <mergeCell ref="L209:O209"/>
    <mergeCell ref="L210:O210"/>
    <mergeCell ref="L220:O220"/>
    <mergeCell ref="L221:O221"/>
    <mergeCell ref="L222:O222"/>
    <mergeCell ref="L223:O223"/>
    <mergeCell ref="L224:O224"/>
    <mergeCell ref="L225:O225"/>
    <mergeCell ref="L211:O211"/>
    <mergeCell ref="L212:O212"/>
    <mergeCell ref="L213:O213"/>
    <mergeCell ref="L214:O214"/>
    <mergeCell ref="L215:O215"/>
    <mergeCell ref="L216:O216"/>
    <mergeCell ref="L217:O217"/>
    <mergeCell ref="L218:O218"/>
    <mergeCell ref="L219:O219"/>
  </mergeCells>
  <dataValidations count="1">
    <dataValidation type="list" allowBlank="1" showInputMessage="1" showErrorMessage="1" sqref="C20:C1048576">
      <formula1>$U$20:$U$31</formula1>
    </dataValidation>
  </dataValidations>
  <pageMargins left="0.70866141732283472" right="0.70866141732283472" top="0.78740157480314965" bottom="0.78740157480314965" header="0.31496062992125984" footer="0.31496062992125984"/>
  <pageSetup paperSize="9" scale="5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9" r:id="rId4" name="Check Box 19">
              <controlPr defaultSize="0" autoFill="0" autoLine="0" autoPict="0">
                <anchor moveWithCells="1">
                  <from>
                    <xdr:col>11</xdr:col>
                    <xdr:colOff>276225</xdr:colOff>
                    <xdr:row>13</xdr:row>
                    <xdr:rowOff>133350</xdr:rowOff>
                  </from>
                  <to>
                    <xdr:col>12</xdr:col>
                    <xdr:colOff>228600</xdr:colOff>
                    <xdr:row>14</xdr:row>
                    <xdr:rowOff>285750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Tabelle2!$D$4:$D$14</xm:f>
          </x14:formula1>
          <xm:sqref>I9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C4:K14"/>
  <sheetViews>
    <sheetView workbookViewId="0">
      <selection activeCell="K4" sqref="K4:K11"/>
    </sheetView>
  </sheetViews>
  <sheetFormatPr baseColWidth="10" defaultRowHeight="15" x14ac:dyDescent="0.25"/>
  <sheetData>
    <row r="4" spans="3:11" x14ac:dyDescent="0.25">
      <c r="C4" t="s">
        <v>1</v>
      </c>
      <c r="D4">
        <v>2020</v>
      </c>
      <c r="H4" t="s">
        <v>7</v>
      </c>
      <c r="J4" t="s">
        <v>16</v>
      </c>
      <c r="K4" t="s">
        <v>2</v>
      </c>
    </row>
    <row r="5" spans="3:11" x14ac:dyDescent="0.25">
      <c r="D5">
        <v>2021</v>
      </c>
      <c r="H5" t="s">
        <v>3</v>
      </c>
      <c r="J5" t="s">
        <v>17</v>
      </c>
      <c r="K5" t="s">
        <v>6</v>
      </c>
    </row>
    <row r="6" spans="3:11" x14ac:dyDescent="0.25">
      <c r="D6">
        <v>2022</v>
      </c>
      <c r="J6" t="s">
        <v>18</v>
      </c>
      <c r="K6" t="s">
        <v>10</v>
      </c>
    </row>
    <row r="7" spans="3:11" x14ac:dyDescent="0.25">
      <c r="D7">
        <v>2023</v>
      </c>
      <c r="J7" t="s">
        <v>19</v>
      </c>
      <c r="K7" t="s">
        <v>11</v>
      </c>
    </row>
    <row r="8" spans="3:11" x14ac:dyDescent="0.25">
      <c r="D8">
        <v>2024</v>
      </c>
      <c r="J8" t="s">
        <v>20</v>
      </c>
      <c r="K8" t="s">
        <v>12</v>
      </c>
    </row>
    <row r="9" spans="3:11" x14ac:dyDescent="0.25">
      <c r="D9">
        <v>2025</v>
      </c>
      <c r="J9" t="s">
        <v>21</v>
      </c>
      <c r="K9" t="s">
        <v>13</v>
      </c>
    </row>
    <row r="10" spans="3:11" x14ac:dyDescent="0.25">
      <c r="D10">
        <v>2026</v>
      </c>
      <c r="J10" t="s">
        <v>14</v>
      </c>
      <c r="K10" t="s">
        <v>14</v>
      </c>
    </row>
    <row r="11" spans="3:11" x14ac:dyDescent="0.25">
      <c r="D11">
        <v>2027</v>
      </c>
      <c r="J11" t="s">
        <v>22</v>
      </c>
      <c r="K11" t="s">
        <v>15</v>
      </c>
    </row>
    <row r="12" spans="3:11" x14ac:dyDescent="0.25">
      <c r="D12">
        <v>2028</v>
      </c>
    </row>
    <row r="13" spans="3:11" x14ac:dyDescent="0.25">
      <c r="D13">
        <v>2029</v>
      </c>
    </row>
    <row r="14" spans="3:11" x14ac:dyDescent="0.25">
      <c r="D14">
        <v>2030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Belege_Sachkosten</vt:lpstr>
      <vt:lpstr>Belege_Personalkosten</vt:lpstr>
      <vt:lpstr>Tabelle2</vt:lpstr>
      <vt:lpstr>Belege_Personalkosten!Druckbereich</vt:lpstr>
      <vt:lpstr>Belege_Sachkosten!Druckbereich</vt:lpstr>
      <vt:lpstr>Belege_Personalkosten!Drucktitel</vt:lpstr>
      <vt:lpstr>Belege_Sachkosten!Drucktitel</vt:lpstr>
    </vt:vector>
  </TitlesOfParts>
  <Company>Magistrat Wien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Ammer Winfried</dc:creator>
  <cp:lastModifiedBy>Han Lisa</cp:lastModifiedBy>
  <cp:lastPrinted>2022-05-20T12:44:29Z</cp:lastPrinted>
  <dcterms:created xsi:type="dcterms:W3CDTF">2020-01-27T09:30:35Z</dcterms:created>
  <dcterms:modified xsi:type="dcterms:W3CDTF">2022-08-02T09:24:01Z</dcterms:modified>
</cp:coreProperties>
</file>